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<sst xmlns="http://schemas.openxmlformats.org/spreadsheetml/2006/main" count="153" uniqueCount="124">
  <si>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</si>
  <si>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</si>
  <si>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</si>
  <si>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</si>
  <si>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</si>
  <si>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</si>
  <si>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</si>
  <si>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</si>
  <si>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</si>
  <si>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</si>
  <si>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</si>
  <si>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</si>
  <si>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</si>
  <si>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</si>
  <si>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</si>
  <si>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</si>
  <si>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</si>
  <si>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</si>
  <si>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</si>
  <si>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</si>
  <si>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</si>
  <si>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</si>
  <si>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</si>
  <si>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</si>
  <si>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</si>
  <si>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</si>
  <si>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</si>
  <si>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</si>
  <si>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</si>
  <si>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</si>
  <si>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</si>
  <si>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</si>
  <si>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</si>
  <si>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</si>
  <si>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</si>
  <si>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</si>
  <si>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</si>
  <si>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</si>
  <si>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</si>
  <si>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</si>
  <si>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</si>
  <si>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</si>
  <si>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</si>
  <si>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</si>
  <si>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</si>
  <si>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</si>
  <si>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</si>
  <si>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</si>
  <si>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</si>
  <si>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</si>
  <si>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</si>
  <si>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</si>
  <si>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</si>
  <si>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</si>
  <si>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</si>
  <si>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</si>
  <si>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</si>
  <si>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</si>
  <si>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</si>
  <si>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</si>
  <si>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</si>
  <si>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</si>
  <si>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</si>
  <si>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</si>
  <si>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</si>
  <si>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</si>
  <si>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</si>
  <si>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</si>
  <si>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</si>
  <si>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</si>
  <si>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</si>
  <si>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</si>
  <si>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</si>
  <si>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</si>
  <si>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</si>
  <si>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</si>
  <si>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</si>
  <si>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</si>
  <si>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</si>
  <si>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</si>
  <si>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</si>
  <si>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</si>
  <si>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</si>
  <si>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</si>
  <si>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</si>
  <si>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</si>
  <si>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</si>
  <si>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</si>
  <si>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</si>
  <si>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</si>
  <si>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</si>
  <si>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</si>
  <si>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</si>
  <si>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</si>
  <si>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</si>
  <si>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</si>
  <si>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</si>
  <si>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</si>
  <si>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</si>
  <si>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</si>
  <si>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</si>
  <si>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</si>
  <si>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</si>
  <si>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</si>
  <si>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</si>
  <si>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</si>
  <si>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</si>
  <si>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</si>
  <si>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</si>
  <si>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</si>
  <si>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</si>
  <si>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</si>
  <si>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</si>
  <si>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</si>
  <si>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</si>
  <si>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</si>
  <si>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</si>
  <si>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Шацький районний суд Волинської області</t>
  </si>
  <si>
    <t>44000. Волинська область.смт. Шацьк</t>
  </si>
  <si>
    <t>вул. 50 років Перемоги</t>
  </si>
  <si>
    <t>6Б</t>
  </si>
  <si>
    <t/>
  </si>
  <si>
    <t>О.І. Фрис</t>
  </si>
  <si>
    <t>3 січня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</si>
</sst>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₽_-;\-* #,##0\ _₽_-;_-* &quot;-&quot;\ _₽_-;_-@_-"/>
    <numFmt numFmtId="170" formatCode="_-* #,##0.00\ &quot;₴&quot;_-;\-* #,##0.00\ &quot;₴&quot;_-;_-* &quot;-&quot;??\ &quot;₴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&amp;L731E9EBF&amp;C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212</v>
      </c>
      <c r="D6" s="96">
        <f>SUM(D7,D10,D13,D14,D15,D20,D23,D24,D18,D19)</f>
        <v>183764.58000000002</v>
      </c>
      <c r="E6" s="96">
        <f>SUM(E7,E10,E13,E14,E15,E20,E23,E24,E18,E19)</f>
        <v>159</v>
      </c>
      <c r="F6" s="96">
        <f>SUM(F7,F10,F13,F14,F15,F20,F23,F24,F18,F19)</f>
        <v>168036.3</v>
      </c>
      <c r="G6" s="96">
        <f>SUM(G7,G10,G13,G14,G15,G20,G23,G24,G18,G19)</f>
        <v>1</v>
      </c>
      <c r="H6" s="96">
        <f>SUM(H7,H10,H13,H14,H15,H20,H23,H24,H18,H19)</f>
        <v>704.8</v>
      </c>
      <c r="I6" s="96">
        <f>SUM(I7,I10,I13,I14,I15,I20,I23,I24,I18,I19)</f>
        <v>23</v>
      </c>
      <c r="J6" s="96">
        <f>SUM(J7,J10,J13,J14,J15,J20,J23,J24,J18,J19)</f>
        <v>13772</v>
      </c>
      <c r="K6" s="96">
        <f>SUM(K7,K10,K13,K14,K15,K20,K23,K24,K18,K19)</f>
        <v>39</v>
      </c>
      <c r="L6" s="96">
        <f>SUM(L7,L10,L13,L14,L15,L20,L23,L24,L18,L19)</f>
        <v>22906</v>
      </c>
    </row>
    <row r="7" spans="1:12" ht="16.5" customHeight="1">
      <c r="A7" s="87">
        <v>2</v>
      </c>
      <c r="B7" s="90" t="s">
        <v>75</v>
      </c>
      <c r="C7" s="97">
        <v>87</v>
      </c>
      <c r="D7" s="97">
        <v>106588.98</v>
      </c>
      <c r="E7" s="97">
        <v>63</v>
      </c>
      <c r="F7" s="97">
        <v>98692.87</v>
      </c>
      <c r="G7" s="97">
        <v>1</v>
      </c>
      <c r="H7" s="97">
        <v>704.8</v>
      </c>
      <c r="I7" s="97">
        <v>14</v>
      </c>
      <c r="J7" s="97">
        <v>9608</v>
      </c>
      <c r="K7" s="97">
        <v>16</v>
      </c>
      <c r="L7" s="97">
        <v>10572</v>
      </c>
    </row>
    <row r="8" spans="1:12" ht="16.5" customHeight="1">
      <c r="A8" s="87">
        <v>3</v>
      </c>
      <c r="B8" s="91" t="s">
        <v>76</v>
      </c>
      <c r="C8" s="97">
        <v>21</v>
      </c>
      <c r="D8" s="97">
        <v>37935.99</v>
      </c>
      <c r="E8" s="97">
        <v>21</v>
      </c>
      <c r="F8" s="97">
        <v>39337.37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66</v>
      </c>
      <c r="D9" s="97">
        <v>68652.99</v>
      </c>
      <c r="E9" s="97">
        <v>42</v>
      </c>
      <c r="F9" s="97">
        <v>59355.5</v>
      </c>
      <c r="G9" s="97">
        <v>1</v>
      </c>
      <c r="H9" s="97">
        <v>704.8</v>
      </c>
      <c r="I9" s="97">
        <v>14</v>
      </c>
      <c r="J9" s="97">
        <v>9608</v>
      </c>
      <c r="K9" s="97">
        <v>16</v>
      </c>
      <c r="L9" s="97">
        <v>10572</v>
      </c>
    </row>
    <row r="10" spans="1:12" ht="19.5" customHeight="1">
      <c r="A10" s="87">
        <v>5</v>
      </c>
      <c r="B10" s="90" t="s">
        <v>78</v>
      </c>
      <c r="C10" s="97">
        <v>64</v>
      </c>
      <c r="D10" s="97">
        <v>45107.2</v>
      </c>
      <c r="E10" s="97">
        <v>52</v>
      </c>
      <c r="F10" s="97">
        <v>42664.21</v>
      </c>
      <c r="G10" s="97"/>
      <c r="H10" s="97"/>
      <c r="I10" s="97">
        <v>1</v>
      </c>
      <c r="J10" s="97">
        <v>640</v>
      </c>
      <c r="K10" s="97">
        <v>12</v>
      </c>
      <c r="L10" s="97">
        <v>8457.6</v>
      </c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64</v>
      </c>
      <c r="D12" s="97">
        <v>45107.2</v>
      </c>
      <c r="E12" s="97">
        <v>52</v>
      </c>
      <c r="F12" s="97">
        <v>42664.21</v>
      </c>
      <c r="G12" s="97"/>
      <c r="H12" s="97"/>
      <c r="I12" s="97">
        <v>1</v>
      </c>
      <c r="J12" s="97">
        <v>640</v>
      </c>
      <c r="K12" s="97">
        <v>12</v>
      </c>
      <c r="L12" s="97">
        <v>8457.6</v>
      </c>
    </row>
    <row r="13" spans="1:12" ht="15" customHeight="1">
      <c r="A13" s="87">
        <v>8</v>
      </c>
      <c r="B13" s="90" t="s">
        <v>18</v>
      </c>
      <c r="C13" s="97">
        <v>35</v>
      </c>
      <c r="D13" s="97">
        <v>24668</v>
      </c>
      <c r="E13" s="97">
        <v>29</v>
      </c>
      <c r="F13" s="97">
        <v>20530.42</v>
      </c>
      <c r="G13" s="97"/>
      <c r="H13" s="97"/>
      <c r="I13" s="97">
        <v>4</v>
      </c>
      <c r="J13" s="97">
        <v>2819.2</v>
      </c>
      <c r="K13" s="97">
        <v>3</v>
      </c>
      <c r="L13" s="97">
        <v>2114.4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14</v>
      </c>
      <c r="D15" s="97">
        <v>4933.6</v>
      </c>
      <c r="E15" s="97">
        <v>12</v>
      </c>
      <c r="F15" s="97">
        <v>4516.4</v>
      </c>
      <c r="G15" s="97"/>
      <c r="H15" s="97"/>
      <c r="I15" s="97"/>
      <c r="J15" s="97"/>
      <c r="K15" s="97">
        <v>2</v>
      </c>
      <c r="L15" s="97">
        <v>704.8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14</v>
      </c>
      <c r="D17" s="97">
        <v>4933.6</v>
      </c>
      <c r="E17" s="97">
        <v>12</v>
      </c>
      <c r="F17" s="97">
        <v>4516.4</v>
      </c>
      <c r="G17" s="97"/>
      <c r="H17" s="97"/>
      <c r="I17" s="97"/>
      <c r="J17" s="97"/>
      <c r="K17" s="97">
        <v>2</v>
      </c>
      <c r="L17" s="97">
        <v>704.8</v>
      </c>
    </row>
    <row r="18" spans="1:12" ht="21" customHeight="1">
      <c r="A18" s="87">
        <v>13</v>
      </c>
      <c r="B18" s="99" t="s">
        <v>107</v>
      </c>
      <c r="C18" s="97">
        <v>11</v>
      </c>
      <c r="D18" s="97">
        <v>1938.2</v>
      </c>
      <c r="E18" s="97">
        <v>2</v>
      </c>
      <c r="F18" s="97">
        <v>1152.4</v>
      </c>
      <c r="G18" s="97"/>
      <c r="H18" s="97"/>
      <c r="I18" s="97">
        <v>4</v>
      </c>
      <c r="J18" s="97">
        <v>704.8</v>
      </c>
      <c r="K18" s="97">
        <v>6</v>
      </c>
      <c r="L18" s="97">
        <v>1057.2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1</v>
      </c>
      <c r="D23" s="97">
        <v>528.6</v>
      </c>
      <c r="E23" s="97">
        <v>1</v>
      </c>
      <c r="F23" s="97">
        <v>480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704.8</v>
      </c>
      <c r="E38" s="96">
        <f>SUM(E39,E46,E47,E48)</f>
        <v>1</v>
      </c>
      <c r="F38" s="96">
        <f>SUM(F39,F46,F47,F48)</f>
        <v>704.8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704.8</v>
      </c>
      <c r="E39" s="97">
        <f>SUM(E40,E43)</f>
        <v>1</v>
      </c>
      <c r="F39" s="97">
        <f>SUM(F40,F43)</f>
        <v>704.8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</v>
      </c>
      <c r="D43" s="97">
        <v>704.8</v>
      </c>
      <c r="E43" s="97">
        <v>1</v>
      </c>
      <c r="F43" s="97">
        <v>704.8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704.8</v>
      </c>
      <c r="E45" s="97">
        <v>1</v>
      </c>
      <c r="F45" s="97">
        <v>704.8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18</v>
      </c>
      <c r="D49" s="96">
        <f>SUM(D50:D53)</f>
        <v>544.47</v>
      </c>
      <c r="E49" s="96">
        <f>SUM(E50:E53)</f>
        <v>18</v>
      </c>
      <c r="F49" s="96">
        <f>SUM(F50:F53)</f>
        <v>566.38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7</v>
      </c>
      <c r="D50" s="97">
        <v>100.44</v>
      </c>
      <c r="E50" s="97">
        <v>7</v>
      </c>
      <c r="F50" s="97">
        <v>122.11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3</v>
      </c>
      <c r="D51" s="97">
        <v>211.44</v>
      </c>
      <c r="E51" s="97">
        <v>3</v>
      </c>
      <c r="F51" s="97">
        <v>211.52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8</v>
      </c>
      <c r="D53" s="97">
        <v>232.59</v>
      </c>
      <c r="E53" s="97">
        <v>8</v>
      </c>
      <c r="F53" s="97">
        <v>232.75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180</v>
      </c>
      <c r="D54" s="96">
        <v>63432.0000000002</v>
      </c>
      <c r="E54" s="96">
        <v>104</v>
      </c>
      <c r="F54" s="96">
        <v>36637.2000000001</v>
      </c>
      <c r="G54" s="96"/>
      <c r="H54" s="96"/>
      <c r="I54" s="96">
        <v>180</v>
      </c>
      <c r="J54" s="96">
        <v>63445.0000000002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411</v>
      </c>
      <c r="D55" s="96">
        <f t="shared" si="0"/>
        <v>248445.8500000002</v>
      </c>
      <c r="E55" s="96">
        <f t="shared" si="0"/>
        <v>282</v>
      </c>
      <c r="F55" s="96">
        <f t="shared" si="0"/>
        <v>205944.68000000008</v>
      </c>
      <c r="G55" s="96">
        <f t="shared" si="0"/>
        <v>1</v>
      </c>
      <c r="H55" s="96">
        <f t="shared" si="0"/>
        <v>704.8</v>
      </c>
      <c r="I55" s="96">
        <f t="shared" si="0"/>
        <v>203</v>
      </c>
      <c r="J55" s="96">
        <f t="shared" si="0"/>
        <v>77217.0000000002</v>
      </c>
      <c r="K55" s="96">
        <f t="shared" si="0"/>
        <v>39</v>
      </c>
      <c r="L55" s="96">
        <f t="shared" si="0"/>
        <v>22906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&amp;L731E9EBF&amp;CФорма № 10, Підрозділ: Шацький районний суд Волинської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35</v>
      </c>
      <c r="F4" s="93">
        <f>SUM(F5:F24)</f>
        <v>20086.800000000003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881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29</v>
      </c>
      <c r="F7" s="95">
        <v>17091.4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</v>
      </c>
      <c r="F13" s="95">
        <v>352.4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2</v>
      </c>
      <c r="F17" s="95">
        <v>1409.6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</v>
      </c>
      <c r="F23" s="95">
        <v>352.4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121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121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121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&amp;L731E9EBF&amp;CФорма № 10, Підрозділ: Шацький районний суд Волинської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semen</cp:lastModifiedBy>
  <cp:lastPrinted>2018-03-15T14:08:04Z</cp:lastPrinted>
  <dcterms:created xsi:type="dcterms:W3CDTF">2015-09-09T10:27:37Z</dcterms:created>
  <dcterms:modified xsi:type="dcterms:W3CDTF">2019-01-28T14:49:23Z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10_00170_4.2018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731E9EBF</vt:lpwstr>
  </property>
  <property fmtid="{D5CDD505-2E9C-101B-9397-08002B2CF9AE}" pid="10" name="Підрозд">
    <vt:lpwstr>Шацький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