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<sst xmlns="http://schemas.openxmlformats.org/spreadsheetml/2006/main" count="155" uniqueCount="129">
  <si>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</si>
  <si>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</si>
  <si>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</si>
  <si>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</si>
  <si>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</si>
  <si>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</si>
  <si>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</si>
  <si>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</si>
  <si>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</si>
  <si>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</si>
  <si>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</si>
  <si>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</si>
  <si>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</si>
  <si>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</si>
  <si>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</si>
  <si>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</si>
  <si>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</si>
  <si>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</si>
  <si>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</si>
  <si>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</si>
  <si>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</si>
  <si>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</si>
  <si>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</si>
  <si>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</si>
  <si>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</si>
  <si>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</si>
  <si>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</si>
  <si>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</si>
  <si>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</si>
  <si>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</si>
  <si>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</si>
  <si>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</si>
  <si>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</si>
  <si>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</si>
  <si>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</si>
  <si>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</si>
  <si>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</si>
  <si>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</si>
  <si>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</si>
  <si>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</si>
  <si>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</si>
  <si>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</si>
  <si>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</si>
  <si>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</si>
  <si>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</si>
  <si>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</si>
  <si>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</si>
  <si>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</si>
  <si>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</si>
  <si>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</si>
  <si>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</si>
  <si>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</si>
  <si>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</si>
  <si>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</si>
  <si>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</si>
  <si>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</si>
  <si>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</si>
  <si>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</si>
  <si>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</si>
  <si>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</si>
  <si>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</si>
  <si>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</si>
  <si>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</si>
  <si>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</si>
  <si>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</si>
  <si>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</si>
  <si>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</si>
  <si>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</si>
  <si>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</si>
  <si>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</si>
  <si>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</si>
  <si>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</si>
  <si>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</si>
  <si>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</si>
  <si>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</si>
  <si>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</si>
  <si>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</si>
  <si>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</si>
  <si>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</si>
  <si>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</si>
  <si>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</si>
  <si>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</si>
  <si>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</si>
  <si>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</si>
  <si>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</si>
  <si>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</si>
  <si>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</si>
  <si>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</si>
  <si>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</si>
  <si>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</si>
  <si>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</si>
  <si>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</si>
  <si>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</si>
  <si>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</si>
  <si>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</si>
  <si>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</si>
  <si>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</si>
  <si>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</si>
  <si>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</si>
  <si>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</si>
  <si>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</si>
  <si>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</si>
  <si>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</si>
  <si>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</si>
  <si>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</si>
  <si>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</si>
  <si>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</si>
  <si>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</si>
  <si>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</si>
  <si>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</si>
  <si>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</si>
  <si>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</si>
  <si>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</si>
  <si>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</si>
  <si>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</si>
  <si>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</si>
  <si>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</si>
  <si>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</si>
  <si>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</si>
  <si>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</si>
  <si>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</si>
  <si>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</si>
  <si>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</si>
  <si>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</si>
  <si>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Сушик</t>
  </si>
  <si>
    <t>О.І. Фрис</t>
  </si>
  <si>
    <t>(03355) 20991</t>
  </si>
  <si>
    <t>inbox@sha.vl.court.gov.ua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</si>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</sst>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&amp;LA920110E&amp;C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126</v>
      </c>
      <c r="D6" s="96">
        <f>SUM(D7,D10,D13,D14,D15,D21,D24,D25,D18,D19,D20)</f>
        <v>156601.17</v>
      </c>
      <c r="E6" s="96">
        <f>SUM(E7,E10,E13,E14,E15,E21,E24,E25,E18,E19,E20)</f>
        <v>101</v>
      </c>
      <c r="F6" s="96">
        <f>SUM(F7,F10,F13,F14,F15,F21,F24,F25,F18,F19,F20)</f>
        <v>134980.52</v>
      </c>
      <c r="G6" s="96">
        <f>SUM(G7,G10,G13,G14,G15,G21,G24,G25,G18,G19,G20)</f>
        <v>8</v>
      </c>
      <c r="H6" s="96">
        <f>SUM(H7,H10,H13,H14,H15,H21,H24,H25,H18,H19,H20)</f>
        <v>13402</v>
      </c>
      <c r="I6" s="96">
        <f>SUM(I7,I10,I13,I14,I15,I21,I24,I25,I18,I19,I20)</f>
        <v>15</v>
      </c>
      <c r="J6" s="96">
        <f>SUM(J7,J10,J13,J14,J15,J21,J24,J25,J18,J19,J20)</f>
        <v>18829.76</v>
      </c>
      <c r="K6" s="96">
        <f>SUM(K7,K10,K13,K14,K15,K21,K24,K25,K18,K19,K20)</f>
        <v>19</v>
      </c>
      <c r="L6" s="96">
        <f>SUM(L7,L10,L13,L14,L15,L21,L24,L25,L18,L19,L20)</f>
        <v>17003.47</v>
      </c>
    </row>
    <row r="7" spans="1:12" ht="16.5" customHeight="1">
      <c r="A7" s="87">
        <v>2</v>
      </c>
      <c r="B7" s="90" t="s">
        <v>74</v>
      </c>
      <c r="C7" s="97">
        <v>53</v>
      </c>
      <c r="D7" s="97">
        <v>87567.77</v>
      </c>
      <c r="E7" s="97">
        <v>38</v>
      </c>
      <c r="F7" s="97">
        <v>73013.25</v>
      </c>
      <c r="G7" s="97">
        <v>7</v>
      </c>
      <c r="H7" s="97">
        <v>12948</v>
      </c>
      <c r="I7" s="97">
        <v>11</v>
      </c>
      <c r="J7" s="97">
        <v>16013.16</v>
      </c>
      <c r="K7" s="97">
        <v>11</v>
      </c>
      <c r="L7" s="97">
        <v>10941.67</v>
      </c>
    </row>
    <row r="8" spans="1:12" ht="16.5" customHeight="1">
      <c r="A8" s="87">
        <v>3</v>
      </c>
      <c r="B8" s="91" t="s">
        <v>75</v>
      </c>
      <c r="C8" s="97">
        <v>15</v>
      </c>
      <c r="D8" s="97">
        <v>34050</v>
      </c>
      <c r="E8" s="97">
        <v>14</v>
      </c>
      <c r="F8" s="97">
        <v>31948</v>
      </c>
      <c r="G8" s="97">
        <v>7</v>
      </c>
      <c r="H8" s="97">
        <v>12948</v>
      </c>
      <c r="I8" s="97">
        <v>2</v>
      </c>
      <c r="J8" s="97">
        <v>1667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38</v>
      </c>
      <c r="D9" s="97">
        <v>53517.77</v>
      </c>
      <c r="E9" s="97">
        <v>24</v>
      </c>
      <c r="F9" s="97">
        <v>41065.25</v>
      </c>
      <c r="G9" s="97"/>
      <c r="H9" s="97"/>
      <c r="I9" s="97">
        <v>9</v>
      </c>
      <c r="J9" s="97">
        <v>14346.16</v>
      </c>
      <c r="K9" s="97">
        <v>11</v>
      </c>
      <c r="L9" s="97">
        <v>10941.67</v>
      </c>
    </row>
    <row r="10" spans="1:12" ht="19.5" customHeight="1">
      <c r="A10" s="87">
        <v>5</v>
      </c>
      <c r="B10" s="90" t="s">
        <v>77</v>
      </c>
      <c r="C10" s="97">
        <v>33</v>
      </c>
      <c r="D10" s="97">
        <v>39430.8</v>
      </c>
      <c r="E10" s="97">
        <v>28</v>
      </c>
      <c r="F10" s="97">
        <v>34920.67</v>
      </c>
      <c r="G10" s="97"/>
      <c r="H10" s="97"/>
      <c r="I10" s="97">
        <v>2</v>
      </c>
      <c r="J10" s="97">
        <v>1748.8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15890</v>
      </c>
      <c r="E11" s="97">
        <v>7</v>
      </c>
      <c r="F11" s="97">
        <v>15890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23540.8</v>
      </c>
      <c r="E12" s="97">
        <v>21</v>
      </c>
      <c r="F12" s="97">
        <v>19030.67</v>
      </c>
      <c r="G12" s="97"/>
      <c r="H12" s="97"/>
      <c r="I12" s="97">
        <v>2</v>
      </c>
      <c r="J12" s="97">
        <v>1748.8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22565.6</v>
      </c>
      <c r="E13" s="97">
        <v>23</v>
      </c>
      <c r="F13" s="97">
        <v>20884</v>
      </c>
      <c r="G13" s="97">
        <v>1</v>
      </c>
      <c r="H13" s="97">
        <v>454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6583</v>
      </c>
      <c r="E15" s="97">
        <v>12</v>
      </c>
      <c r="F15" s="97">
        <v>6162.6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5448</v>
      </c>
      <c r="E17" s="97">
        <v>11</v>
      </c>
      <c r="F17" s="97">
        <v>5027.6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</v>
      </c>
      <c r="D18" s="97">
        <v>454</v>
      </c>
      <c r="E18" s="97"/>
      <c r="F18" s="97"/>
      <c r="G18" s="97"/>
      <c r="H18" s="97"/>
      <c r="I18" s="97">
        <v>1</v>
      </c>
      <c r="J18" s="97">
        <v>227</v>
      </c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908</v>
      </c>
      <c r="E39" s="96">
        <f>SUM(E40,E47,E48,E49)</f>
        <v>2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908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908</v>
      </c>
      <c r="E44" s="97">
        <v>2</v>
      </c>
      <c r="F44" s="97">
        <v>1362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908</v>
      </c>
      <c r="E46" s="97">
        <v>2</v>
      </c>
      <c r="F46" s="97">
        <v>1362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340.5</v>
      </c>
      <c r="E50" s="96">
        <f>SUM(E51:E54)</f>
        <v>5</v>
      </c>
      <c r="F50" s="96">
        <f>SUM(F51:F54)</f>
        <v>340.5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40.86</v>
      </c>
      <c r="E51" s="97">
        <v>2</v>
      </c>
      <c r="F51" s="97">
        <v>40.86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299.64</v>
      </c>
      <c r="E54" s="97">
        <v>3</v>
      </c>
      <c r="F54" s="97">
        <v>299.64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199</v>
      </c>
      <c r="D55" s="96">
        <v>90346</v>
      </c>
      <c r="E55" s="96">
        <v>84</v>
      </c>
      <c r="F55" s="96">
        <v>38136</v>
      </c>
      <c r="G55" s="96"/>
      <c r="H55" s="96"/>
      <c r="I55" s="96">
        <v>196</v>
      </c>
      <c r="J55" s="96">
        <v>88984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332</v>
      </c>
      <c r="D56" s="96">
        <f t="shared" si="0"/>
        <v>248195.67</v>
      </c>
      <c r="E56" s="96">
        <f t="shared" si="0"/>
        <v>192</v>
      </c>
      <c r="F56" s="96">
        <f t="shared" si="0"/>
        <v>174819.02</v>
      </c>
      <c r="G56" s="96">
        <f t="shared" si="0"/>
        <v>8</v>
      </c>
      <c r="H56" s="96">
        <f t="shared" si="0"/>
        <v>13402</v>
      </c>
      <c r="I56" s="96">
        <f t="shared" si="0"/>
        <v>211</v>
      </c>
      <c r="J56" s="96">
        <f t="shared" si="0"/>
        <v>107813.76</v>
      </c>
      <c r="K56" s="96">
        <f t="shared" si="0"/>
        <v>22</v>
      </c>
      <c r="L56" s="96">
        <f t="shared" si="0"/>
        <v>18365.47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&amp;LA920110E&amp;CФорма № 10, Підрозділ: Шацький районний суд Волинської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16616.67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2467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7491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2118.67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1362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&amp;LA920110E&amp;CФорма № 10, Підрозділ: Шацький районний суд Волинської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2021-10-29T07:27:50Z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A920110E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