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<sst xmlns="http://schemas.openxmlformats.org/spreadsheetml/2006/main" count="4529" uniqueCount="2361">
  <si>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</si>
  <si>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</si>
  <si>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</si>
  <si>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</si>
  <si>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</si>
  <si>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</si>
  <si>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</si>
  <si>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</si>
  <si>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</si>
  <si>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</si>
  <si>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</si>
  <si>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</si>
  <si>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</si>
  <si>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</si>
  <si>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</si>
  <si>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</si>
  <si>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</si>
  <si>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</si>
  <si>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</si>
  <si>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</si>
  <si>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</si>
  <si>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</si>
  <si>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</si>
  <si>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</si>
  <si>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</si>
  <si>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</si>
  <si>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</si>
  <si>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</si>
  <si>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</si>
  <si>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</si>
  <si>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</si>
  <si>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</si>
  <si>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</si>
  <si>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</si>
  <si>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</si>
  <si>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</si>
  <si>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</si>
  <si>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</si>
  <si>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</si>
  <si>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</si>
  <si>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</si>
  <si>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</si>
  <si>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</si>
  <si>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</si>
  <si>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</si>
  <si>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</si>
  <si>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</si>
  <si>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</si>
  <si>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</si>
  <si>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</si>
  <si>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</si>
  <si>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</si>
  <si>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</si>
  <si>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</si>
  <si>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</si>
  <si>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</si>
  <si>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</si>
  <si>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</si>
  <si>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</si>
  <si>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</si>
  <si>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</si>
  <si>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</si>
  <si>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</si>
  <si>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</si>
  <si>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</si>
  <si>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</si>
  <si>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</si>
  <si>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</si>
  <si>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</si>
  <si>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</si>
  <si>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</si>
  <si>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</si>
  <si>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</si>
  <si>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</si>
  <si>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</si>
  <si>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</si>
  <si>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</si>
  <si>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</si>
  <si>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</si>
  <si>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</si>
  <si>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</si>
  <si>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</si>
  <si>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</si>
  <si>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</si>
  <si>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</si>
  <si>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</si>
  <si>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</si>
  <si>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</si>
  <si>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</si>
  <si>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</si>
  <si>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</si>
  <si>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</si>
  <si>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</si>
  <si>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</si>
  <si>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</si>
  <si>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</si>
  <si>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</si>
  <si>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</si>
  <si>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</si>
  <si>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</si>
  <si>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</si>
  <si>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</si>
  <si>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</si>
  <si>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</si>
  <si>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</si>
  <si>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</si>
  <si>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</si>
  <si>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</si>
  <si>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</si>
  <si>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</si>
  <si>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</si>
  <si>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</si>
  <si>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</si>
  <si>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</si>
  <si>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</si>
  <si>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</si>
  <si>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</si>
  <si>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</si>
  <si>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</si>
  <si>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</si>
  <si>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</si>
  <si>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</si>
  <si>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</si>
  <si>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</si>
  <si>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</si>
  <si>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</si>
  <si>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</si>
  <si>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</si>
  <si>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</si>
  <si>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</si>
  <si>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</si>
  <si>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</si>
  <si>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</si>
  <si>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</si>
  <si>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</si>
  <si>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</si>
  <si>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</si>
  <si>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</si>
  <si>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</si>
  <si>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</si>
  <si>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</si>
  <si>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</si>
  <si>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</si>
  <si>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</si>
  <si>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</si>
  <si>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</si>
  <si>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</si>
  <si>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</si>
  <si>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</si>
  <si>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</si>
  <si>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</si>
  <si>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</si>
  <si>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</si>
  <si>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</si>
  <si>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</si>
  <si>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</si>
  <si>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</si>
  <si>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</si>
  <si>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</si>
  <si>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</si>
  <si>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</si>
  <si>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</si>
  <si>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</si>
  <si>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</si>
  <si>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</si>
  <si>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</si>
  <si>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</si>
  <si>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</si>
  <si>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</si>
  <si>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</si>
  <si>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</si>
  <si>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</si>
  <si>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</si>
  <si>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</si>
  <si>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</si>
  <si>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</si>
  <si>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</si>
  <si>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</si>
  <si>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</si>
  <si>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</si>
  <si>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</si>
  <si>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</si>
  <si>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</si>
  <si>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</si>
  <si>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</si>
  <si>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</si>
  <si>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</si>
  <si>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</si>
  <si>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</si>
  <si>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</si>
  <si>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</si>
  <si>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</si>
  <si>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</si>
  <si>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</si>
  <si>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</si>
  <si>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</si>
  <si>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</si>
  <si>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</si>
  <si>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</si>
  <si>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</si>
  <si>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</si>
  <si>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</si>
  <si>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</si>
  <si>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</si>
  <si>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</si>
  <si>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</si>
  <si>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</si>
  <si>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</si>
  <si>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</si>
  <si>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</si>
  <si>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</si>
  <si>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</si>
  <si>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</si>
  <si>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</si>
  <si>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</si>
  <si>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</si>
  <si>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</si>
  <si>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</si>
  <si>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</si>
  <si>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</si>
  <si>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</si>
  <si>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</si>
  <si>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</si>
  <si>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</si>
  <si>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</si>
  <si>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</si>
  <si>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</si>
  <si>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</si>
  <si>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</si>
  <si>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</si>
  <si>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</si>
  <si>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</si>
  <si>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</si>
  <si>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</si>
  <si>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</si>
  <si>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</si>
  <si>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</si>
  <si>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</si>
  <si>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</si>
  <si>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</si>
  <si>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</si>
  <si>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</si>
  <si>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</si>
  <si>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</si>
  <si>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</si>
  <si>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</si>
  <si>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</si>
  <si>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</si>
  <si>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</si>
  <si>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</si>
  <si>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</si>
  <si>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</si>
  <si>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</si>
  <si>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</si>
  <si>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</si>
  <si>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</si>
  <si>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</si>
  <si>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</si>
  <si>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</si>
  <si>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</si>
  <si>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</si>
  <si>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</si>
  <si>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</si>
  <si>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</si>
  <si>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</si>
  <si>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</si>
  <si>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</si>
  <si>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</si>
  <si>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</si>
  <si>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</si>
  <si>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</si>
  <si>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</si>
  <si>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</si>
  <si>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</si>
  <si>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</si>
  <si>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</si>
  <si>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</si>
  <si>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</si>
  <si>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</si>
  <si>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</si>
  <si>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</si>
  <si>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</si>
  <si>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</si>
  <si>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</si>
  <si>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</si>
  <si>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</si>
  <si>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</si>
  <si>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</si>
  <si>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</si>
  <si>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</si>
  <si>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</si>
  <si>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</si>
  <si>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</si>
  <si>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</si>
  <si>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</si>
  <si>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</si>
  <si>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</si>
  <si>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</si>
  <si>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</si>
  <si>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</si>
  <si>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</si>
  <si>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</si>
  <si>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</si>
  <si>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</si>
  <si>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</si>
  <si>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</si>
  <si>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</si>
  <si>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</si>
  <si>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</si>
  <si>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</si>
  <si>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</si>
  <si>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</si>
  <si>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</si>
  <si>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</si>
  <si>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</si>
  <si>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</si>
  <si>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</si>
  <si>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</si>
  <si>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</si>
  <si>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</si>
  <si>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</si>
  <si>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</si>
  <si>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</si>
  <si>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</si>
  <si>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</si>
  <si>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</si>
  <si>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</si>
  <si>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</si>
  <si>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</si>
  <si>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</si>
  <si>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</si>
  <si>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</si>
  <si>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</si>
  <si>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</si>
  <si>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</si>
  <si>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</si>
  <si>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</si>
  <si>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</si>
  <si>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</si>
  <si>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</si>
  <si>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</si>
  <si>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</si>
  <si>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</si>
  <si>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</si>
  <si>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</si>
  <si>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</si>
  <si>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</si>
  <si>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</si>
  <si>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</si>
  <si>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</si>
  <si>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</si>
  <si>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</si>
  <si>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</si>
  <si>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</si>
  <si>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</si>
  <si>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</si>
  <si>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</si>
  <si>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</si>
  <si>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</si>
  <si>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</si>
  <si>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</si>
  <si>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</si>
  <si>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</si>
  <si>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</si>
  <si>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</si>
  <si>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</si>
  <si>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</si>
  <si>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</si>
  <si>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</si>
  <si>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</si>
  <si>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</si>
  <si>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</si>
  <si>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</si>
  <si>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</si>
  <si>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</si>
  <si>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</si>
  <si>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</si>
  <si>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</si>
  <si>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</si>
  <si>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</si>
  <si>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</si>
  <si>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</si>
  <si>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</si>
  <si>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</si>
  <si>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</si>
  <si>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</si>
  <si>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</si>
  <si>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</si>
  <si>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</si>
  <si>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</si>
  <si>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</si>
  <si>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</si>
  <si>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</si>
  <si>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</si>
  <si>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</si>
  <si>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</si>
  <si>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</si>
  <si>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</si>
  <si>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</si>
  <si>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</si>
  <si>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</si>
  <si>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</si>
  <si>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</si>
  <si>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</si>
  <si>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</si>
  <si>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</si>
  <si>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</si>
  <si>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</si>
  <si>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</si>
  <si>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</si>
  <si>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</si>
  <si>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</si>
  <si>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</si>
  <si>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</si>
  <si>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</si>
  <si>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</si>
  <si>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</si>
  <si>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</si>
  <si>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</si>
  <si>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</si>
  <si>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</si>
  <si>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</si>
  <si>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</si>
  <si>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</si>
  <si>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</si>
  <si>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</si>
  <si>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</si>
  <si>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</si>
  <si>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</si>
  <si>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</si>
  <si>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</si>
  <si>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</si>
  <si>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</si>
  <si>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</si>
  <si>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</si>
  <si>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</si>
  <si>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</si>
  <si>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</si>
  <si>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</si>
  <si>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</si>
  <si>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</si>
  <si>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</si>
  <si>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</si>
  <si>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</si>
  <si>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</si>
  <si>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</si>
  <si>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</si>
  <si>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</si>
  <si>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</si>
  <si>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</si>
  <si>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</si>
  <si>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</si>
  <si>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</si>
  <si>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</si>
  <si>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</si>
  <si>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</si>
  <si>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</si>
  <si>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</si>
  <si>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</si>
  <si>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</si>
  <si>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</si>
  <si>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</si>
  <si>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</si>
  <si>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</si>
  <si>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</si>
  <si>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</si>
  <si>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</si>
  <si>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</si>
  <si>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</si>
  <si>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</si>
  <si>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</si>
  <si>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</si>
  <si>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</si>
  <si>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</si>
  <si>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</si>
  <si>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</si>
  <si>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</si>
  <si>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</si>
  <si>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</si>
  <si>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</si>
  <si>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</si>
  <si>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</si>
  <si>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</si>
  <si>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</si>
  <si>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</si>
  <si>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</si>
  <si>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</si>
  <si>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</si>
  <si>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</si>
  <si>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</si>
  <si>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</si>
  <si>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</si>
  <si>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</si>
  <si>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</si>
  <si>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</si>
  <si>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</si>
  <si>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</si>
  <si>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</si>
  <si>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</si>
  <si>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</si>
  <si>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</si>
  <si>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</si>
  <si>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</si>
  <si>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</si>
  <si>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</si>
  <si>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</si>
  <si>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</si>
  <si>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</si>
  <si>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</si>
  <si>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</si>
  <si>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</si>
  <si>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</si>
  <si>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</si>
  <si>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</si>
  <si>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</si>
  <si>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</si>
  <si>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</si>
  <si>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</si>
  <si>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</si>
  <si>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</si>
  <si>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</si>
  <si>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</si>
  <si>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</si>
  <si>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</si>
  <si>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</si>
  <si>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</si>
  <si>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</si>
  <si>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</si>
  <si>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</si>
  <si>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</si>
  <si>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</si>
  <si>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</si>
  <si>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</si>
  <si>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</si>
  <si>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</si>
  <si>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</si>
  <si>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</si>
  <si>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</si>
  <si>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</si>
  <si>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</si>
  <si>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</si>
  <si>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</si>
  <si>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</si>
  <si>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</si>
  <si>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</si>
  <si>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</si>
  <si>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</si>
  <si>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</si>
  <si>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</si>
  <si>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</si>
  <si>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</si>
  <si>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</si>
  <si>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</si>
  <si>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</si>
  <si>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</si>
  <si>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</si>
  <si>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</si>
  <si>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</si>
  <si>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</si>
  <si>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</si>
  <si>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</si>
  <si>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</si>
  <si>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</si>
  <si>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</si>
  <si>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</si>
  <si>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</si>
  <si>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</si>
  <si>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</si>
  <si>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</si>
  <si>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</si>
  <si>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</si>
  <si>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</si>
  <si>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</si>
  <si>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</si>
  <si>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</si>
  <si>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</si>
  <si>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</si>
  <si>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</si>
  <si>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</si>
  <si>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</si>
  <si>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</si>
  <si>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</si>
  <si>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</si>
  <si>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</si>
  <si>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</si>
  <si>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</si>
  <si>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</si>
  <si>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</si>
  <si>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</si>
  <si>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</si>
  <si>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</si>
  <si>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</si>
  <si>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</si>
  <si>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</si>
  <si>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</si>
  <si>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</si>
  <si>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</si>
  <si>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</si>
  <si>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</si>
  <si>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</si>
  <si>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</si>
  <si>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</si>
  <si>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</si>
  <si>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</si>
  <si>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</si>
  <si>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</si>
  <si>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</si>
  <si>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</si>
  <si>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</si>
  <si>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</si>
  <si>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</si>
  <si>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</si>
  <si>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</si>
  <si>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</si>
  <si>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</si>
  <si>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</si>
  <si>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</si>
  <si>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</si>
  <si>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</si>
  <si>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</si>
  <si>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</si>
  <si>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</si>
  <si>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</si>
  <si>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</si>
  <si>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</si>
  <si>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</si>
  <si>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</si>
  <si>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</si>
  <si>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</si>
  <si>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</si>
  <si>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</si>
  <si>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</si>
  <si>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</si>
  <si>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</si>
  <si>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</si>
  <si>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</si>
  <si>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</si>
  <si>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</si>
  <si>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</si>
  <si>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</si>
  <si>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</si>
  <si>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</si>
  <si>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</si>
  <si>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</si>
  <si>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</si>
  <si>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</si>
  <si>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</si>
  <si>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</si>
  <si>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</si>
  <si>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</si>
  <si>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</si>
  <si>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</si>
  <si>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</si>
  <si>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</si>
  <si>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</si>
  <si>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</si>
  <si>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</si>
  <si>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</si>
  <si>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</si>
  <si>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</si>
  <si>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</si>
  <si>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</si>
  <si>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</si>
  <si>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</si>
  <si>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</si>
  <si>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</si>
  <si>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</si>
  <si>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</si>
  <si>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</si>
  <si>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</si>
  <si>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</si>
  <si>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</si>
  <si>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</si>
  <si>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</si>
  <si>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</si>
  <si>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</si>
  <si>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</si>
  <si>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</si>
  <si>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</si>
  <si>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</si>
  <si>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</si>
  <si>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</si>
  <si>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</si>
  <si>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</si>
  <si>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</si>
  <si>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</si>
  <si>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</si>
  <si>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</si>
  <si>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</si>
  <si>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</si>
  <si>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</si>
  <si>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</si>
  <si>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</si>
  <si>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</si>
  <si>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</si>
  <si>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</si>
  <si>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</si>
  <si>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</si>
  <si>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</si>
  <si>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</si>
  <si>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</si>
  <si>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</si>
  <si>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</si>
  <si>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</si>
  <si>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</si>
  <si>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</si>
  <si>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</si>
  <si>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</si>
  <si>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</si>
  <si>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</si>
  <si>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</si>
  <si>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</si>
  <si>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</si>
  <si>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</si>
  <si>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</si>
  <si>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</si>
  <si>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</si>
  <si>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</si>
  <si>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</si>
  <si>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</si>
  <si>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</si>
  <si>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</si>
  <si>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</si>
  <si>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</si>
  <si>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</si>
  <si>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</si>
  <si>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</si>
  <si>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</si>
  <si>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</si>
  <si>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</si>
  <si>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</si>
  <si>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</si>
  <si>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</si>
  <si>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</si>
  <si>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</si>
  <si>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</si>
  <si>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</si>
  <si>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</si>
  <si>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</si>
  <si>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</si>
  <si>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</si>
  <si>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</si>
  <si>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</si>
  <si>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</si>
  <si>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</si>
  <si>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</si>
  <si>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</si>
  <si>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</si>
  <si>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</si>
  <si>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</si>
  <si>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</si>
  <si>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</si>
  <si>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</si>
  <si>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</si>
  <si>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</si>
  <si>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</si>
  <si>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</si>
  <si>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</si>
  <si>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</si>
  <si>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</si>
  <si>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</si>
  <si>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</si>
  <si>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</si>
  <si>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</si>
  <si>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</si>
  <si>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</si>
  <si>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</si>
  <si>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</si>
  <si>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</si>
  <si>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</si>
  <si>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</si>
  <si>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</si>
  <si>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</si>
  <si>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</si>
  <si>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</si>
  <si>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</si>
  <si>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</si>
  <si>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</si>
  <si>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</si>
  <si>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</si>
  <si>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</si>
  <si>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</si>
  <si>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</si>
  <si>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</si>
  <si>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</si>
  <si>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</si>
  <si>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</si>
  <si>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</si>
  <si>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</si>
  <si>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</si>
  <si>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</si>
  <si>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</si>
  <si>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</si>
  <si>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</si>
  <si>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</si>
  <si>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</si>
  <si>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</si>
  <si>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</si>
  <si>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</si>
  <si>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</si>
  <si>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</si>
  <si>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</si>
  <si>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</si>
  <si>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</si>
  <si>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</si>
  <si>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</si>
  <si>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</si>
  <si>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</si>
  <si>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</si>
  <si>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</si>
  <si>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</si>
  <si>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</si>
  <si>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</si>
  <si>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</si>
  <si>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</si>
  <si>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</si>
  <si>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</si>
  <si>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</si>
  <si>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</si>
  <si>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</si>
  <si>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</si>
  <si>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</si>
  <si>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</si>
  <si>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</si>
  <si>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</si>
  <si>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</si>
  <si>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</si>
  <si>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</si>
  <si>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</si>
  <si>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</si>
  <si>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</si>
  <si>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</si>
  <si>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</si>
  <si>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</si>
  <si>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</si>
  <si>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</si>
  <si>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</si>
  <si>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</si>
  <si>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</si>
  <si>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</si>
  <si>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</si>
  <si>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</si>
  <si>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</si>
  <si>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</si>
  <si>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</si>
  <si>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</si>
  <si>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</si>
  <si>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</si>
  <si>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</si>
  <si>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</si>
  <si>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</si>
  <si>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</si>
  <si>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</si>
  <si>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</si>
  <si>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</si>
  <si>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</si>
  <si>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</si>
  <si>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</si>
  <si>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</si>
  <si>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</si>
  <si>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</si>
  <si>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</si>
  <si>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</si>
  <si>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</si>
  <si>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</si>
  <si>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</si>
  <si>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</si>
  <si>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</si>
  <si>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</si>
  <si>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</si>
  <si>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</si>
  <si>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</si>
  <si>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</si>
  <si>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</si>
  <si>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</si>
  <si>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</si>
  <si>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</si>
  <si>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</si>
  <si>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</si>
  <si>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</si>
  <si>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</si>
  <si>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</si>
  <si>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</si>
  <si>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</si>
  <si>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</si>
  <si>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</si>
  <si>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</si>
  <si>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</si>
  <si>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</si>
  <si>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</si>
  <si>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</si>
  <si>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</si>
  <si>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</si>
  <si>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</si>
  <si>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</si>
  <si>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</si>
  <si>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</si>
  <si>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</si>
  <si>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</si>
  <si>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</si>
  <si>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</si>
  <si>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</si>
  <si>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</si>
  <si>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</si>
  <si>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</si>
  <si>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</si>
  <si>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</si>
  <si>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</si>
  <si>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</si>
  <si>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</si>
  <si>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</si>
  <si>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</si>
  <si>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</si>
  <si>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</si>
  <si>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</si>
  <si>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</si>
  <si>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</si>
  <si>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</si>
  <si>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</si>
  <si>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</si>
  <si>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</si>
  <si>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</si>
  <si>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</si>
  <si>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</si>
  <si>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</si>
  <si>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</si>
  <si>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</si>
  <si>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</si>
  <si>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</si>
  <si>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</si>
  <si>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</si>
  <si>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</si>
  <si>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</si>
  <si>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</si>
  <si>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</si>
  <si>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</si>
  <si>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</si>
  <si>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</si>
  <si>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</si>
  <si>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</si>
  <si>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</si>
  <si>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</si>
  <si>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</si>
  <si>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</si>
  <si>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</si>
  <si>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</si>
  <si>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</si>
  <si>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</si>
  <si>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</si>
  <si>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</si>
  <si>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</si>
  <si>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</si>
  <si>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</si>
  <si>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</si>
  <si>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</si>
  <si>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</si>
  <si>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</si>
  <si>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</si>
  <si>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</si>
  <si>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</si>
  <si>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</si>
  <si>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</si>
  <si>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</si>
  <si>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</si>
  <si>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</si>
  <si>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</si>
  <si>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</si>
  <si>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</si>
  <si>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</si>
  <si>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</si>
  <si>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</si>
  <si>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</si>
  <si>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</si>
  <si>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</si>
  <si>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</si>
  <si>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</si>
  <si>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</si>
  <si>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</si>
  <si>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</si>
  <si>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</si>
  <si>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</si>
  <si>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</si>
  <si>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</si>
  <si>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</si>
  <si>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</si>
  <si>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</si>
  <si>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</si>
  <si>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</si>
  <si>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</si>
  <si>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</si>
  <si>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</si>
  <si>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</si>
  <si>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</si>
  <si>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</si>
  <si>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</si>
  <si>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</si>
  <si>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</si>
  <si>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</si>
  <si>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</si>
  <si>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</si>
  <si>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</si>
  <si>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</si>
  <si>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</si>
  <si>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</si>
  <si>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</si>
  <si>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</si>
  <si>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</si>
  <si>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</si>
  <si>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</si>
  <si>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</si>
  <si>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</si>
  <si>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</si>
  <si>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</si>
  <si>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</si>
  <si>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</si>
  <si>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</si>
  <si>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</si>
  <si>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</si>
  <si>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</si>
  <si>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</si>
  <si>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</si>
  <si>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</si>
  <si>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</si>
  <si>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</si>
  <si>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</si>
  <si>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</si>
  <si>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</si>
  <si>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</si>
  <si>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</si>
  <si>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</si>
  <si>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</si>
  <si>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</si>
  <si>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</si>
  <si>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</si>
  <si>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</si>
  <si>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</si>
  <si>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</si>
  <si>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</si>
  <si>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</si>
  <si>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</si>
  <si>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</si>
  <si>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</si>
  <si>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</si>
  <si>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</si>
  <si>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</si>
  <si>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</si>
  <si>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</si>
  <si>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</si>
  <si>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</si>
  <si>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</si>
  <si>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</si>
  <si>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</si>
  <si>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</si>
  <si>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</si>
  <si>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</si>
  <si>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</si>
  <si>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</si>
  <si>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</si>
  <si>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</si>
  <si>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</si>
  <si>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</si>
  <si>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</si>
  <si>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</si>
  <si>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</si>
  <si>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</si>
  <si>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</si>
  <si>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</si>
  <si>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</si>
  <si>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</si>
  <si>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</si>
  <si>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</si>
  <si>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</si>
  <si>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</si>
  <si>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</si>
  <si>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</si>
  <si>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</si>
  <si>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</si>
  <si>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</si>
  <si>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</si>
  <si>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</si>
  <si>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</si>
  <si>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</si>
  <si>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</si>
  <si>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</si>
  <si>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</si>
  <si>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</si>
  <si>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</si>
  <si>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</si>
  <si>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</si>
  <si>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</si>
  <si>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</si>
  <si>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</si>
  <si>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</si>
  <si>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</si>
  <si>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</si>
  <si>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</si>
  <si>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</si>
  <si>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</si>
  <si>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</si>
  <si>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</si>
  <si>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</si>
  <si>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</si>
  <si>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</si>
  <si>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</si>
  <si>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</si>
  <si>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</si>
  <si>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</si>
  <si>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</si>
  <si>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</si>
  <si>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</si>
  <si>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</si>
  <si>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</si>
  <si>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</si>
  <si>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</si>
  <si>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</si>
  <si>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</si>
  <si>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</si>
  <si>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</si>
  <si>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</si>
  <si>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</si>
  <si>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</si>
  <si>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</si>
  <si>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</si>
  <si>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</si>
  <si>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</si>
  <si>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</si>
  <si>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</si>
  <si>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</si>
  <si>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</si>
  <si>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</si>
  <si>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</si>
  <si>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</si>
  <si>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</si>
  <si>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</si>
  <si>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</si>
  <si>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</si>
  <si>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</si>
  <si>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</si>
  <si>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</si>
  <si>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</si>
  <si>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</si>
  <si>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</si>
  <si>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</si>
  <si>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</si>
  <si>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</si>
  <si>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</si>
  <si>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</si>
  <si>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</si>
  <si>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</si>
  <si>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</si>
  <si>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</si>
  <si>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</si>
  <si>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</si>
  <si>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</si>
  <si>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</si>
  <si>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</si>
  <si>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</si>
  <si>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</si>
  <si>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</si>
  <si>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</si>
  <si>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</si>
  <si>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</si>
  <si>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</si>
  <si>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</si>
  <si>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</si>
  <si>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</si>
  <si>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</si>
  <si>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</si>
  <si>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</si>
  <si>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</si>
  <si>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</si>
  <si>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</si>
  <si>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</si>
  <si>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</si>
  <si>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</si>
  <si>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</si>
  <si>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</si>
  <si>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</si>
  <si>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</si>
  <si>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</si>
  <si>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</si>
  <si>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</si>
  <si>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</si>
  <si>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</si>
  <si>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</si>
  <si>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</si>
  <si>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</si>
  <si>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</si>
  <si>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</si>
  <si>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</si>
  <si>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</si>
  <si>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</si>
  <si>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</si>
  <si>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</si>
  <si>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</si>
  <si>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</si>
  <si>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</si>
  <si>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</si>
  <si>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</si>
  <si>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</si>
  <si>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</si>
  <si>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</si>
  <si>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</si>
  <si>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</si>
  <si>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</si>
  <si>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</si>
  <si>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</si>
  <si>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</si>
  <si>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</si>
  <si>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</si>
  <si>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</si>
  <si>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</si>
  <si>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</si>
  <si>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</si>
  <si>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</si>
  <si>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</si>
  <si>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</si>
  <si>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</si>
  <si>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</si>
  <si>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</si>
  <si>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</si>
  <si>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</si>
  <si>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</si>
  <si>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</si>
  <si>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</si>
  <si>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</si>
  <si>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</si>
  <si>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</si>
  <si>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</si>
  <si>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</si>
  <si>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</si>
  <si>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</si>
  <si>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</si>
  <si>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</si>
  <si>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</si>
  <si>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</si>
  <si>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</si>
  <si>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</si>
  <si>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</si>
  <si>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</si>
  <si>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</si>
  <si>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</si>
  <si>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</si>
  <si>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</si>
  <si>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</si>
  <si>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</si>
  <si>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</si>
  <si>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</si>
  <si>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</si>
  <si>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</si>
  <si>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</si>
  <si>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</si>
  <si>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</si>
  <si>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</si>
  <si>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</si>
  <si>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</si>
  <si>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</si>
  <si>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</si>
  <si>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</si>
  <si>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</si>
  <si>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</si>
  <si>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</si>
  <si>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</si>
  <si>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</si>
  <si>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</si>
  <si>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</si>
  <si>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</si>
  <si>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</si>
  <si>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</si>
  <si>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</si>
  <si>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</si>
  <si>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</si>
  <si>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</si>
  <si>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</si>
  <si>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</si>
  <si>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</si>
  <si>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</si>
  <si>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</si>
  <si>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</si>
  <si>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</si>
  <si>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</si>
  <si>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</si>
  <si>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</si>
  <si>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</si>
  <si>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</si>
  <si>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</si>
  <si>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</si>
  <si>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</si>
  <si>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</si>
  <si>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</si>
  <si>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</si>
  <si>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</si>
  <si>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</si>
  <si>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</si>
  <si>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</si>
  <si>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</si>
  <si>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</si>
  <si>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</si>
  <si>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</si>
  <si>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</si>
  <si>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</si>
  <si>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</si>
  <si>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</si>
  <si>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</si>
  <si>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</si>
  <si>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</si>
  <si>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</si>
  <si>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</si>
  <si>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</si>
  <si>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</si>
  <si>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</si>
  <si>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</si>
  <si>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</si>
  <si>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</si>
  <si>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</si>
  <si>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</si>
  <si>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</si>
  <si>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</si>
  <si>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</si>
  <si>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</si>
  <si>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</si>
  <si>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</si>
  <si>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</si>
  <si>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</si>
  <si>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</si>
  <si>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</si>
  <si>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</si>
  <si>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</si>
  <si>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</si>
  <si>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</si>
  <si>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</si>
  <si>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</si>
  <si>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</si>
  <si>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</si>
  <si>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</si>
  <si>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</si>
  <si>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</si>
  <si>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</si>
  <si>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</si>
  <si>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</si>
  <si>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</si>
  <si>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</si>
  <si>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</si>
  <si>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</si>
  <si>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</si>
  <si>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</si>
  <si>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</si>
  <si>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</si>
  <si>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</si>
  <si>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</si>
  <si>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</si>
  <si>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</si>
  <si>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</si>
  <si>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</si>
  <si>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</si>
  <si>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</si>
  <si>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</si>
  <si>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</si>
  <si>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</si>
  <si>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</si>
  <si>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</si>
  <si>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</si>
  <si>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</si>
  <si>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</si>
  <si>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</si>
  <si>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</si>
  <si>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</si>
  <si>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</si>
  <si>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</si>
  <si>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</si>
  <si>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</si>
  <si>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</si>
  <si>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</si>
  <si>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</si>
  <si>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</si>
  <si>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</si>
  <si>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</si>
  <si>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</si>
  <si>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</si>
  <si>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</si>
  <si>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</si>
  <si>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</si>
  <si>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</si>
  <si>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</si>
  <si>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</si>
  <si>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</si>
  <si>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</si>
  <si>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</si>
  <si>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</si>
  <si>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</si>
  <si>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</si>
  <si>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</si>
  <si>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</si>
  <si>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</si>
  <si>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</si>
  <si>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</si>
  <si>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</si>
  <si>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</si>
  <si>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</si>
  <si>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</si>
  <si>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</si>
  <si>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</si>
  <si>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</si>
  <si>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</si>
  <si>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</si>
  <si>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</si>
  <si>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</si>
  <si>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</si>
  <si>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</si>
  <si>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</si>
  <si>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</si>
  <si>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</si>
  <si>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</si>
  <si>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</si>
  <si>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</si>
  <si>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</si>
  <si>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</si>
  <si>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</si>
  <si>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</si>
  <si>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</si>
  <si>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</si>
  <si>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</si>
  <si>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</si>
  <si>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</si>
  <si>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</si>
  <si>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</si>
  <si>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</si>
  <si>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</si>
  <si>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</si>
  <si>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</si>
  <si>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</si>
  <si>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</si>
  <si>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</si>
  <si>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</si>
  <si>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</si>
  <si>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</si>
  <si>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</si>
  <si>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</si>
  <si>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</si>
  <si>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</si>
  <si>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</si>
  <si>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</si>
  <si>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</si>
  <si>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</si>
  <si>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</si>
  <si>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</si>
  <si>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</si>
  <si>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</si>
  <si>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</si>
  <si>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</si>
  <si>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</si>
  <si>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</si>
  <si>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</si>
  <si>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</si>
  <si>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</si>
  <si>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</si>
  <si>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</si>
  <si>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</si>
  <si>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</si>
  <si>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</si>
  <si>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</si>
  <si>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</si>
  <si>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</si>
  <si>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</si>
  <si>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</si>
  <si>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</si>
  <si>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</si>
  <si>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</si>
  <si>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</si>
  <si>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</si>
  <si>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</si>
  <si>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</si>
  <si>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</si>
  <si>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</si>
  <si>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</si>
  <si>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</si>
  <si>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</si>
  <si>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</si>
  <si>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</si>
  <si>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</si>
  <si>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</si>
  <si>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</si>
  <si>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</si>
  <si>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</si>
  <si>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</si>
  <si>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</si>
  <si>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</si>
  <si>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</si>
  <si>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</si>
  <si>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</si>
  <si>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</si>
  <si>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</si>
  <si>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</si>
  <si>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</si>
  <si>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</si>
  <si>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</si>
  <si>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</si>
  <si>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</si>
  <si>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</si>
  <si>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</si>
  <si>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</si>
  <si>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</si>
  <si>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</si>
  <si>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</si>
  <si>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</si>
  <si>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</si>
  <si>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</si>
  <si>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</si>
  <si>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</si>
  <si>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</si>
  <si>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</si>
  <si>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</si>
  <si>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</si>
  <si>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</si>
  <si>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</si>
  <si>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</si>
  <si>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</si>
  <si>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</si>
  <si>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</si>
  <si>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</si>
  <si>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</si>
  <si>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</si>
  <si>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</si>
  <si>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</si>
  <si>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</si>
  <si>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</si>
  <si>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</si>
  <si>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</si>
  <si>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</si>
  <si>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</si>
  <si>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</si>
  <si>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</si>
  <si>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</si>
  <si>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</si>
  <si>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</si>
  <si>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</si>
  <si>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</si>
  <si>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</si>
  <si>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</si>
  <si>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</si>
  <si>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</si>
  <si>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</si>
  <si>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</si>
  <si>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</si>
  <si>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</si>
  <si>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</si>
  <si>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</si>
  <si>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</si>
  <si>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</si>
  <si>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</si>
  <si>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</si>
  <si>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</si>
  <si>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</si>
  <si>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</si>
  <si>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</si>
  <si>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</si>
  <si>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</si>
  <si>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</si>
  <si>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</si>
  <si>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</si>
  <si>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</si>
  <si>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</si>
  <si>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</si>
  <si>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</si>
  <si>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</si>
  <si>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</si>
  <si>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</si>
  <si>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</si>
  <si>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</si>
  <si>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</si>
  <si>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</si>
  <si>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</si>
  <si>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</si>
  <si>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</si>
  <si>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</si>
  <si>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</si>
  <si>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</si>
  <si>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</si>
  <si>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</si>
  <si>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</si>
  <si>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</si>
  <si>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</si>
  <si>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</si>
  <si>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</si>
  <si>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</si>
  <si>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</si>
  <si>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</si>
  <si>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</si>
  <si>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</si>
  <si>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</si>
  <si>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</si>
  <si>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</si>
  <si>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</si>
  <si>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</si>
  <si>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</si>
  <si>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</si>
  <si>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</si>
  <si>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</si>
  <si>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</si>
  <si>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</si>
  <si>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</si>
  <si>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</si>
  <si>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</si>
  <si>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</si>
  <si>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</si>
  <si>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</si>
  <si>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</si>
  <si>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</si>
  <si>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</si>
  <si>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</si>
  <si>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</si>
  <si>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</si>
  <si>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</si>
  <si>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</si>
  <si>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</si>
  <si>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</si>
  <si>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</si>
  <si>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</si>
  <si>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</si>
  <si>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</si>
  <si>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</si>
  <si>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</si>
  <si>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</si>
  <si>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</si>
  <si>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</si>
  <si>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</si>
  <si>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</si>
  <si>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</si>
  <si>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</si>
  <si>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</si>
  <si>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</si>
  <si>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</si>
  <si>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</si>
  <si>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</si>
  <si>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</si>
  <si>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</si>
  <si>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</si>
  <si>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</si>
  <si>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</si>
  <si>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</si>
  <si>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</si>
  <si>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</si>
  <si>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</si>
  <si>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</si>
  <si>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</si>
  <si>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</si>
  <si>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</si>
  <si>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</si>
  <si>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</si>
  <si>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</si>
  <si>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</si>
  <si>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</si>
  <si>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</si>
  <si>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</si>
  <si>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</si>
  <si>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</si>
  <si>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</si>
  <si>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</si>
  <si>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</si>
  <si>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</si>
  <si>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</si>
  <si>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</si>
  <si>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</si>
  <si>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</si>
  <si>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</si>
  <si>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</si>
  <si>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</si>
  <si>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</si>
  <si>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</si>
  <si>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</si>
  <si>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</si>
  <si>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</si>
  <si>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</si>
  <si>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</si>
  <si>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</si>
  <si>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</si>
  <si>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</si>
  <si>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</si>
  <si>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</si>
  <si>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</si>
  <si>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</si>
  <si>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</si>
  <si>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</si>
  <si>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</si>
  <si>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</si>
  <si>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</si>
  <si>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</si>
  <si>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</si>
  <si>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</si>
  <si>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</si>
  <si>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</si>
  <si>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</si>
  <si>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</si>
  <si>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</si>
  <si>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</si>
  <si>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</si>
  <si>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</si>
  <si>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</si>
  <si>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</si>
  <si>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</si>
  <si>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</si>
  <si>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</si>
  <si>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</si>
  <si>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</si>
  <si>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</si>
  <si>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</si>
  <si>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</si>
  <si>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</si>
  <si>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</si>
  <si>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</si>
  <si>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</si>
  <si>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</si>
  <si>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</si>
  <si>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</si>
  <si>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</si>
  <si>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</si>
  <si>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</si>
  <si>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</si>
  <si>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</si>
  <si>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</si>
  <si>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</si>
  <si>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</si>
  <si>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</si>
  <si>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</si>
  <si>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</si>
  <si>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</si>
  <si>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</si>
  <si>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</si>
  <si>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</si>
  <si>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</si>
  <si>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</si>
  <si>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</si>
  <si>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</si>
  <si>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</si>
  <si>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</si>
  <si>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</si>
  <si>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</si>
  <si>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</si>
  <si>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</si>
  <si>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</si>
  <si>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</si>
  <si>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</si>
  <si>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</si>
  <si>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</si>
  <si>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</si>
  <si>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</si>
  <si>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</si>
  <si>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</si>
  <si>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</si>
  <si>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</si>
  <si>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</si>
  <si>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</si>
  <si>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</si>
  <si>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</si>
  <si>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</si>
  <si>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</si>
  <si>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</si>
  <si>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</si>
  <si>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</si>
  <si>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</si>
  <si>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</si>
  <si>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</si>
  <si>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</si>
  <si>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</si>
  <si>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</si>
  <si>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</si>
  <si>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</si>
  <si>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</si>
  <si>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</si>
  <si>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</si>
  <si>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</si>
  <si>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</si>
  <si>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</si>
  <si>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</si>
  <si>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</si>
  <si>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</si>
  <si>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</si>
  <si>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</si>
  <si>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</si>
  <si>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</si>
  <si>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</si>
  <si>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</si>
  <si>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</si>
  <si>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</si>
  <si>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</si>
  <si>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</si>
  <si>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</si>
  <si>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</si>
  <si>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</si>
  <si>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</si>
  <si>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</si>
  <si>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</si>
  <si>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</si>
  <si>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</si>
  <si>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</si>
  <si>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</si>
  <si>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</si>
  <si>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</si>
  <si>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</si>
  <si>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</si>
  <si>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</si>
  <si>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</si>
  <si>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</si>
  <si>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</si>
  <si>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</si>
  <si>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</si>
  <si>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</si>
  <si>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</si>
  <si>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</si>
  <si>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</si>
  <si>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</si>
  <si>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</si>
  <si>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</si>
  <si>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</si>
  <si>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</si>
  <si>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</si>
  <si>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</si>
  <si>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</si>
  <si>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</si>
  <si>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</si>
  <si>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</si>
  <si>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</si>
  <si>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</si>
  <si>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</si>
  <si>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</si>
  <si>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</si>
  <si>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</si>
  <si>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</si>
  <si>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</si>
  <si>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</si>
  <si>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</si>
  <si>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</si>
  <si>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</si>
  <si>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</si>
  <si>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</si>
  <si>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</si>
  <si>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</si>
  <si>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</si>
  <si>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</si>
  <si>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</si>
  <si>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</si>
  <si>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</si>
  <si>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</si>
  <si>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</si>
  <si>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</si>
  <si>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</si>
  <si>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</si>
  <si>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</si>
  <si>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</si>
  <si>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</si>
  <si>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</si>
  <si>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</si>
  <si>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</si>
  <si>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</si>
  <si>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</si>
  <si>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</si>
  <si>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</si>
  <si>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</si>
  <si>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</si>
  <si>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</si>
  <si>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</si>
  <si>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</si>
  <si>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</si>
  <si>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</si>
  <si>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</si>
  <si>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</si>
  <si>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</si>
  <si>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</si>
  <si>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</si>
  <si>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</si>
  <si>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</si>
  <si>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</si>
  <si>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</si>
  <si>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</si>
  <si>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</si>
  <si>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</si>
  <si>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</si>
  <si>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</si>
  <si>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</si>
  <si>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</si>
  <si>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</si>
  <si>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</si>
  <si>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</si>
  <si>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</si>
  <si>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</si>
  <si>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</si>
  <si>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</si>
  <si>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</si>
  <si>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</si>
  <si>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</si>
  <si>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</si>
  <si>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</si>
  <si>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</si>
  <si>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</si>
  <si>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</si>
  <si>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</si>
  <si>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</si>
  <si>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</si>
  <si>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</si>
  <si>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</si>
  <si>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</si>
  <si>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</si>
  <si>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</si>
  <si>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</si>
  <si>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</si>
  <si>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</si>
  <si>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</si>
  <si>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</si>
  <si>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</si>
  <si>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</si>
  <si>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</si>
  <si>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</si>
  <si>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</si>
  <si>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</si>
  <si>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</si>
  <si>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</si>
  <si>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</si>
  <si>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</si>
  <si>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</si>
  <si>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</si>
  <si>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</si>
  <si>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</si>
  <si>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</si>
  <si>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</si>
  <si>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</si>
  <si>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</si>
  <si>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</si>
  <si>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</si>
  <si>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</si>
  <si>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</si>
  <si>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</si>
  <si>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</si>
  <si>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</si>
  <si>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</si>
  <si>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</si>
  <si>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</si>
  <si>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</si>
  <si>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</si>
  <si>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</si>
  <si>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</si>
  <si>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</si>
  <si>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</si>
  <si>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</si>
  <si>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</si>
  <si>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</si>
  <si>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</si>
  <si>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</si>
  <si>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</si>
  <si>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</si>
  <si>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</si>
  <si>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</si>
  <si>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</si>
  <si>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</si>
  <si>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</si>
  <si>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</si>
  <si>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</si>
  <si>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</si>
  <si>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</si>
  <si>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</si>
  <si>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</si>
  <si>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</si>
  <si>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</si>
  <si>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</si>
  <si>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</si>
  <si>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</si>
  <si>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</si>
  <si>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</si>
  <si>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</si>
  <si>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</si>
  <si>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</si>
  <si>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</si>
  <si>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</si>
  <si>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</si>
  <si>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</si>
  <si>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</si>
  <si>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</si>
  <si>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</si>
  <si>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</si>
  <si>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</si>
  <si>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</si>
  <si>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</si>
  <si>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</si>
  <si>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</si>
  <si>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</si>
  <si>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</si>
  <si>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</si>
  <si>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</si>
  <si>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</si>
  <si>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</si>
  <si>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</si>
  <si>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</si>
  <si>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</si>
  <si>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</si>
  <si>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</si>
  <si>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</si>
  <si>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</si>
  <si>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</si>
  <si>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</si>
  <si>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</si>
  <si>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</si>
  <si>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</si>
  <si>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</si>
  <si>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</si>
  <si>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</si>
  <si>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</si>
  <si>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</si>
  <si>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</si>
  <si>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</si>
  <si>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</si>
  <si>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</si>
  <si>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</si>
  <si>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</si>
  <si>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</si>
  <si>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</si>
  <si>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</si>
  <si>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</si>
  <si>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</si>
  <si>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</si>
  <si>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</si>
  <si>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</si>
  <si>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</si>
  <si>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</si>
  <si>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</si>
  <si>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</si>
  <si>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</si>
  <si>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</si>
  <si>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</si>
  <si>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</si>
  <si>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</si>
  <si>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</si>
  <si>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</si>
  <si>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</si>
  <si>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</si>
  <si>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</si>
  <si>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</si>
  <si>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</si>
  <si>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</si>
  <si>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</si>
  <si>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</si>
  <si>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</si>
  <si>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</si>
  <si>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</si>
  <si>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</si>
  <si>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</si>
  <si>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</si>
  <si>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</si>
  <si>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</si>
  <si>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</si>
  <si>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</si>
  <si>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</si>
  <si>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</si>
  <si>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</si>
  <si>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</si>
  <si>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</si>
  <si>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</si>
  <si>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</si>
  <si>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</si>
  <si>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</si>
  <si>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</si>
  <si>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</si>
  <si>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</si>
  <si>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</si>
  <si>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</si>
  <si>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</si>
  <si>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</si>
  <si>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</si>
  <si>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</si>
  <si>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</si>
  <si>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</si>
  <si>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</si>
  <si>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</si>
  <si>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</si>
  <si>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</si>
  <si>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</si>
  <si>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</si>
  <si>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</si>
  <si>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</si>
  <si>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</si>
  <si>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</si>
  <si>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</si>
  <si>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</si>
  <si>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</si>
  <si>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</si>
  <si>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</si>
  <si>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</si>
  <si>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</si>
  <si>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</si>
  <si>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</si>
  <si>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</si>
  <si>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</si>
  <si>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</si>
  <si>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</si>
  <si>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</si>
  <si>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</si>
  <si>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</si>
  <si>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</si>
  <si>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</si>
  <si>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</si>
  <si>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</si>
  <si>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</si>
  <si>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</si>
  <si>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</si>
  <si>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</si>
  <si>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</si>
  <si>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</si>
  <si>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</si>
  <si>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</si>
  <si>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</si>
  <si>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</si>
  <si>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</si>
  <si>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</si>
  <si>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</si>
  <si>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</si>
  <si>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</si>
  <si>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</si>
  <si>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</si>
  <si>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</si>
  <si>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</si>
  <si>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</si>
  <si>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</si>
  <si>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</si>
  <si>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</si>
  <si>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</si>
  <si>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</si>
  <si>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</si>
  <si>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</si>
  <si>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</si>
  <si>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</si>
  <si>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</si>
  <si>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</si>
  <si>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</si>
  <si>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</si>
  <si>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</si>
  <si>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</si>
  <si>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</si>
  <si>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</si>
  <si>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</si>
  <si>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</si>
  <si>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</si>
  <si>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</si>
  <si>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</si>
  <si>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</si>
  <si>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</si>
  <si>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</si>
  <si>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</si>
  <si>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</si>
  <si>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</si>
  <si>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</si>
  <si>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</si>
  <si>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</si>
  <si>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</si>
  <si>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</si>
  <si>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</si>
  <si>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</si>
  <si>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</si>
  <si>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</si>
  <si>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</si>
  <si>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</si>
  <si>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</si>
  <si>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</si>
  <si>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</si>
  <si>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</si>
  <si>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</si>
  <si>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</si>
  <si>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</si>
  <si>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</si>
  <si>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</si>
  <si>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</si>
  <si>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</si>
  <si>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</si>
  <si>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</si>
  <si>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</si>
  <si>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</si>
  <si>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</si>
  <si>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</si>
  <si>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</si>
  <si>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</si>
  <si>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</si>
  <si>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</si>
  <si>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</si>
  <si>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</si>
  <si>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</si>
  <si>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</si>
  <si>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</si>
  <si>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</si>
  <si>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</si>
  <si>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</si>
  <si>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</si>
  <si>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</si>
  <si>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</si>
  <si>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</si>
  <si>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</si>
  <si>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</si>
  <si>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</si>
  <si>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</si>
  <si>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</si>
  <si>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</si>
  <si>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</si>
  <si>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</si>
  <si>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</si>
  <si>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</si>
  <si>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</si>
  <si>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</si>
  <si>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</si>
  <si>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</si>
  <si>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</si>
  <si>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</si>
  <si>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</si>
  <si>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</si>
  <si>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</si>
  <si>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</si>
  <si>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</si>
  <si>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</si>
  <si>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</si>
  <si>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</si>
  <si>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</si>
  <si>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</si>
  <si>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</si>
  <si>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</si>
  <si>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</si>
  <si>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</si>
  <si>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</si>
  <si>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</si>
  <si>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</si>
  <si>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</si>
  <si>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</si>
  <si>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</si>
  <si>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</si>
  <si>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</si>
  <si>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</si>
  <si>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</si>
  <si>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</si>
  <si>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</si>
  <si>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</si>
  <si>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</si>
  <si>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</si>
  <si>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</si>
  <si>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</si>
  <si>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</si>
  <si>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</si>
  <si>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</si>
  <si>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</si>
  <si>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</si>
  <si>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</si>
  <si>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</si>
  <si>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</si>
  <si>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</si>
  <si>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</si>
  <si>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</si>
  <si>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</si>
  <si>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</si>
  <si>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</si>
  <si>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</si>
  <si>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</si>
  <si>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</si>
  <si>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</si>
  <si>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</si>
  <si>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</si>
  <si>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</si>
  <si>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</si>
  <si>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</si>
  <si>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</si>
  <si>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</si>
  <si>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</si>
  <si>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</si>
  <si>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</si>
  <si>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</si>
  <si>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</si>
  <si>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</si>
  <si>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</si>
  <si>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</si>
  <si>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</si>
  <si>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</si>
  <si>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</si>
  <si>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</si>
  <si>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</si>
  <si>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</si>
  <si>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</si>
  <si>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</si>
  <si>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</si>
  <si>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</si>
  <si>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</si>
  <si>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</si>
  <si>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</si>
  <si>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</si>
  <si>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</si>
  <si>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</si>
  <si>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</si>
  <si>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</si>
  <si>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</si>
  <si>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</si>
  <si>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</si>
  <si>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</si>
  <si>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</si>
  <si>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</si>
  <si>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</si>
  <si>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</si>
  <si>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</si>
  <si>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</si>
  <si>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</si>
  <si>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</si>
  <si>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</si>
  <si>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</si>
  <si>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</si>
  <si>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</si>
  <si>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</si>
  <si>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</si>
  <si>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</si>
  <si>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</si>
  <si>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</si>
  <si>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</si>
  <si>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</si>
  <si>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</si>
  <si>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</si>
  <si>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</si>
  <si>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</si>
  <si>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</si>
  <si>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</si>
  <si>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</si>
  <si>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</si>
  <si>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</si>
  <si>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</si>
  <si>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</si>
  <si>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</si>
  <si>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</si>
  <si>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</si>
  <si>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</si>
  <si>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</si>
  <si>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</si>
  <si>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</si>
  <si>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</si>
  <si>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</si>
  <si>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</si>
  <si>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</si>
  <si>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</si>
  <si>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</si>
  <si>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</si>
  <si>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</si>
  <si>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</si>
  <si>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</si>
  <si>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</si>
  <si>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</si>
  <si>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</si>
  <si>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</si>
  <si>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</si>
  <si>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</si>
  <si>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</si>
  <si>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</si>
  <si>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</si>
  <si>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</si>
  <si>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</si>
  <si>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</si>
  <si>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</si>
  <si>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</si>
  <si>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</si>
  <si>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Шацький районний суд Волинської області</t>
  </si>
  <si>
    <t>44000.смт. Шацьк.вул. 50 років Перемоги 6Б</t>
  </si>
  <si>
    <t/>
  </si>
  <si>
    <t>Н.В.Жевнєрова</t>
  </si>
  <si>
    <t xml:space="preserve">В.В. Лукницький </t>
  </si>
  <si>
    <t>10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</si>
</sst>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&amp;LA667A397&amp;C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43</v>
      </c>
      <c r="E8" s="32">
        <f>SUM(E9:E446)</f>
        <v>0</v>
      </c>
      <c r="F8" s="32">
        <f>SUM(F9:F446)</f>
        <v>0</v>
      </c>
      <c r="G8" s="32">
        <f>SUM(G9:G446)</f>
        <v>40</v>
      </c>
      <c r="H8" s="32">
        <f>SUM(H9:H446)</f>
        <v>3</v>
      </c>
      <c r="I8" s="32">
        <f>SUM(J8:M8)</f>
        <v>27</v>
      </c>
      <c r="J8" s="32">
        <f>SUM(J9:J446)</f>
        <v>3</v>
      </c>
      <c r="K8" s="32">
        <f>SUM(K9:K446)</f>
        <v>0</v>
      </c>
      <c r="L8" s="32">
        <f>SUM(L9:L446)</f>
        <v>24</v>
      </c>
      <c r="M8" s="32">
        <f>SUM(M9:M446)</f>
        <v>0</v>
      </c>
      <c r="N8" s="32">
        <f>SUM(O8:R8)</f>
        <v>27</v>
      </c>
      <c r="O8" s="32">
        <f>SUM(O9:O446)</f>
        <v>3</v>
      </c>
      <c r="P8" s="32">
        <f>SUM(P9:P446)</f>
        <v>0</v>
      </c>
      <c r="Q8" s="32">
        <f>SUM(Q9:Q446)</f>
        <v>24</v>
      </c>
      <c r="R8" s="32">
        <f>SUM(R9:R446)</f>
        <v>0</v>
      </c>
      <c r="S8" s="32">
        <f>SUM(T8:W8)</f>
        <v>43</v>
      </c>
      <c r="T8" s="32">
        <f>SUM(T9:T446)</f>
        <v>0</v>
      </c>
      <c r="U8" s="32">
        <f>SUM(U9:U446)</f>
        <v>0</v>
      </c>
      <c r="V8" s="32">
        <f>SUM(V9:V446)</f>
        <v>40</v>
      </c>
      <c r="W8" s="32">
        <f>SUM(W9:W446)</f>
        <v>3</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c r="J27" s="40"/>
      <c r="K27" s="40"/>
      <c r="L27" s="40"/>
      <c r="M27" s="40"/>
      <c r="N27" s="40">
        <v>1</v>
      </c>
      <c r="O27" s="40"/>
      <c r="P27" s="40"/>
      <c r="Q27" s="40">
        <v>1</v>
      </c>
      <c r="R27" s="40"/>
      <c r="S27" s="40"/>
      <c r="T27" s="40"/>
      <c r="U27" s="40"/>
      <c r="V27" s="40"/>
      <c r="W27" s="40"/>
      <c r="X27" s="39">
        <v>765</v>
      </c>
      <c r="Y27" s="105"/>
      <c r="Z27" s="105"/>
    </row>
    <row r="28" spans="1:26" s="41" customFormat="1" ht="12.75">
      <c r="A28" s="90">
        <v>411010208</v>
      </c>
      <c r="B28" s="42" t="s">
        <v>29</v>
      </c>
      <c r="C28" s="99"/>
      <c r="D28" s="40">
        <v>1</v>
      </c>
      <c r="E28" s="40"/>
      <c r="F28" s="40"/>
      <c r="G28" s="40">
        <v>1</v>
      </c>
      <c r="H28" s="40"/>
      <c r="I28" s="40"/>
      <c r="J28" s="40"/>
      <c r="K28" s="40"/>
      <c r="L28" s="40"/>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c r="F31" s="40"/>
      <c r="G31" s="40">
        <v>3</v>
      </c>
      <c r="H31" s="40"/>
      <c r="I31" s="40">
        <v>5</v>
      </c>
      <c r="J31" s="40">
        <v>2</v>
      </c>
      <c r="K31" s="40"/>
      <c r="L31" s="40">
        <v>3</v>
      </c>
      <c r="M31" s="40"/>
      <c r="N31" s="40">
        <v>4</v>
      </c>
      <c r="O31" s="40">
        <v>2</v>
      </c>
      <c r="P31" s="40"/>
      <c r="Q31" s="40">
        <v>2</v>
      </c>
      <c r="R31" s="40"/>
      <c r="S31" s="40">
        <v>4</v>
      </c>
      <c r="T31" s="40"/>
      <c r="U31" s="40"/>
      <c r="V31" s="40">
        <v>4</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1</v>
      </c>
      <c r="E47" s="40"/>
      <c r="F47" s="40"/>
      <c r="G47" s="40">
        <v>1</v>
      </c>
      <c r="H47" s="40"/>
      <c r="I47" s="40"/>
      <c r="J47" s="40"/>
      <c r="K47" s="40"/>
      <c r="L47" s="40"/>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1</v>
      </c>
      <c r="J106" s="40"/>
      <c r="K106" s="40"/>
      <c r="L106" s="40">
        <v>1</v>
      </c>
      <c r="M106" s="40"/>
      <c r="N106" s="40">
        <v>3</v>
      </c>
      <c r="O106" s="40"/>
      <c r="P106" s="40"/>
      <c r="Q106" s="40">
        <v>3</v>
      </c>
      <c r="R106" s="40"/>
      <c r="S106" s="40">
        <v>2</v>
      </c>
      <c r="T106" s="40"/>
      <c r="U106" s="40"/>
      <c r="V106" s="40">
        <v>2</v>
      </c>
      <c r="W106" s="40"/>
      <c r="X106" s="39">
        <v>400</v>
      </c>
      <c r="Y106" s="105"/>
      <c r="Z106" s="105"/>
    </row>
    <row r="107" spans="1:26" s="41" customFormat="1" ht="12.75">
      <c r="A107" s="90">
        <v>411010602</v>
      </c>
      <c r="B107" s="42" t="s">
        <v>105</v>
      </c>
      <c r="C107" s="99"/>
      <c r="D107" s="40">
        <v>1</v>
      </c>
      <c r="E107" s="40"/>
      <c r="F107" s="40"/>
      <c r="G107" s="40">
        <v>1</v>
      </c>
      <c r="H107" s="40"/>
      <c r="I107" s="40">
        <v>2</v>
      </c>
      <c r="J107" s="40"/>
      <c r="K107" s="40"/>
      <c r="L107" s="40">
        <v>2</v>
      </c>
      <c r="M107" s="40"/>
      <c r="N107" s="40">
        <v>3</v>
      </c>
      <c r="O107" s="40"/>
      <c r="P107" s="40"/>
      <c r="Q107" s="40">
        <v>3</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c r="H111" s="40">
        <v>1</v>
      </c>
      <c r="I111" s="40"/>
      <c r="J111" s="40"/>
      <c r="K111" s="40"/>
      <c r="L111" s="40"/>
      <c r="M111" s="40"/>
      <c r="N111" s="40"/>
      <c r="O111" s="40"/>
      <c r="P111" s="40"/>
      <c r="Q111" s="40"/>
      <c r="R111" s="40"/>
      <c r="S111" s="40">
        <v>1</v>
      </c>
      <c r="T111" s="40"/>
      <c r="U111" s="40"/>
      <c r="V111" s="40"/>
      <c r="W111" s="40">
        <v>1</v>
      </c>
      <c r="X111" s="39">
        <v>500</v>
      </c>
      <c r="Y111" s="105"/>
      <c r="Z111" s="105"/>
    </row>
    <row r="112" spans="1:26" s="41" customFormat="1" ht="12.75" customHeight="1">
      <c r="A112" s="90">
        <v>411010607</v>
      </c>
      <c r="B112" s="42" t="s">
        <v>110</v>
      </c>
      <c r="C112" s="99"/>
      <c r="D112" s="40">
        <v>1</v>
      </c>
      <c r="E112" s="40"/>
      <c r="F112" s="40"/>
      <c r="G112" s="40">
        <v>1</v>
      </c>
      <c r="H112" s="40"/>
      <c r="I112" s="40">
        <v>2</v>
      </c>
      <c r="J112" s="40"/>
      <c r="K112" s="40"/>
      <c r="L112" s="40">
        <v>2</v>
      </c>
      <c r="M112" s="40"/>
      <c r="N112" s="40">
        <v>1</v>
      </c>
      <c r="O112" s="40"/>
      <c r="P112" s="40"/>
      <c r="Q112" s="40">
        <v>1</v>
      </c>
      <c r="R112" s="40"/>
      <c r="S112" s="40">
        <v>2</v>
      </c>
      <c r="T112" s="40"/>
      <c r="U112" s="40"/>
      <c r="V112" s="40">
        <v>2</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c r="E132" s="40"/>
      <c r="F132" s="40"/>
      <c r="G132" s="40"/>
      <c r="H132" s="40"/>
      <c r="I132" s="40">
        <v>1</v>
      </c>
      <c r="J132" s="40"/>
      <c r="K132" s="40"/>
      <c r="L132" s="40">
        <v>1</v>
      </c>
      <c r="M132" s="40"/>
      <c r="N132" s="40">
        <v>1</v>
      </c>
      <c r="O132" s="40"/>
      <c r="P132" s="40"/>
      <c r="Q132" s="40">
        <v>1</v>
      </c>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1</v>
      </c>
      <c r="J201" s="40"/>
      <c r="K201" s="40"/>
      <c r="L201" s="40">
        <v>1</v>
      </c>
      <c r="M201" s="40"/>
      <c r="N201" s="40">
        <v>2</v>
      </c>
      <c r="O201" s="40"/>
      <c r="P201" s="40"/>
      <c r="Q201" s="40">
        <v>2</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c r="F235" s="40"/>
      <c r="G235" s="40">
        <v>7</v>
      </c>
      <c r="H235" s="40"/>
      <c r="I235" s="40">
        <v>4</v>
      </c>
      <c r="J235" s="40"/>
      <c r="K235" s="40"/>
      <c r="L235" s="40">
        <v>4</v>
      </c>
      <c r="M235" s="40"/>
      <c r="N235" s="40">
        <v>3</v>
      </c>
      <c r="O235" s="40"/>
      <c r="P235" s="40"/>
      <c r="Q235" s="40">
        <v>3</v>
      </c>
      <c r="R235" s="40"/>
      <c r="S235" s="40">
        <v>8</v>
      </c>
      <c r="T235" s="40"/>
      <c r="U235" s="40"/>
      <c r="V235" s="40">
        <v>8</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v>
      </c>
      <c r="E238" s="40"/>
      <c r="F238" s="40"/>
      <c r="G238" s="40">
        <v>2</v>
      </c>
      <c r="H238" s="40"/>
      <c r="I238" s="40"/>
      <c r="J238" s="40"/>
      <c r="K238" s="40"/>
      <c r="L238" s="40"/>
      <c r="M238" s="40"/>
      <c r="N238" s="40"/>
      <c r="O238" s="40"/>
      <c r="P238" s="40"/>
      <c r="Q238" s="40"/>
      <c r="R238" s="40"/>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1</v>
      </c>
      <c r="J242" s="40"/>
      <c r="K242" s="40"/>
      <c r="L242" s="40">
        <v>1</v>
      </c>
      <c r="M242" s="40"/>
      <c r="N242" s="40"/>
      <c r="O242" s="40"/>
      <c r="P242" s="40"/>
      <c r="Q242" s="40"/>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c r="J260" s="40"/>
      <c r="K260" s="40"/>
      <c r="L260" s="40"/>
      <c r="M260" s="40"/>
      <c r="N260" s="40"/>
      <c r="O260" s="40"/>
      <c r="P260" s="40"/>
      <c r="Q260" s="40"/>
      <c r="R260" s="40"/>
      <c r="S260" s="40">
        <v>1</v>
      </c>
      <c r="T260" s="40"/>
      <c r="U260" s="40"/>
      <c r="V260" s="40"/>
      <c r="W260" s="40">
        <v>1</v>
      </c>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c r="E262" s="40"/>
      <c r="F262" s="40"/>
      <c r="G262" s="40"/>
      <c r="H262" s="40"/>
      <c r="I262" s="40">
        <v>1</v>
      </c>
      <c r="J262" s="40"/>
      <c r="K262" s="40"/>
      <c r="L262" s="40">
        <v>1</v>
      </c>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3</v>
      </c>
      <c r="J264" s="40">
        <v>1</v>
      </c>
      <c r="K264" s="40"/>
      <c r="L264" s="40">
        <v>2</v>
      </c>
      <c r="M264" s="40"/>
      <c r="N264" s="40">
        <v>1</v>
      </c>
      <c r="O264" s="40">
        <v>1</v>
      </c>
      <c r="P264" s="40"/>
      <c r="Q264" s="40"/>
      <c r="R264" s="40"/>
      <c r="S264" s="40">
        <v>2</v>
      </c>
      <c r="T264" s="40"/>
      <c r="U264" s="40"/>
      <c r="V264" s="40">
        <v>2</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v>2</v>
      </c>
      <c r="J289" s="40"/>
      <c r="K289" s="40"/>
      <c r="L289" s="40">
        <v>2</v>
      </c>
      <c r="M289" s="40"/>
      <c r="N289" s="40">
        <v>1</v>
      </c>
      <c r="O289" s="40"/>
      <c r="P289" s="40"/>
      <c r="Q289" s="40">
        <v>1</v>
      </c>
      <c r="R289" s="40"/>
      <c r="S289" s="40">
        <v>3</v>
      </c>
      <c r="T289" s="40"/>
      <c r="U289" s="40"/>
      <c r="V289" s="40">
        <v>3</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v>1</v>
      </c>
      <c r="O294" s="40"/>
      <c r="P294" s="40"/>
      <c r="Q294" s="40">
        <v>1</v>
      </c>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2</v>
      </c>
      <c r="E326" s="40"/>
      <c r="F326" s="40"/>
      <c r="G326" s="40">
        <v>2</v>
      </c>
      <c r="H326" s="40"/>
      <c r="I326" s="40">
        <v>1</v>
      </c>
      <c r="J326" s="40"/>
      <c r="K326" s="40"/>
      <c r="L326" s="40">
        <v>1</v>
      </c>
      <c r="M326" s="40"/>
      <c r="N326" s="40">
        <v>2</v>
      </c>
      <c r="O326" s="40"/>
      <c r="P326" s="40"/>
      <c r="Q326" s="40">
        <v>2</v>
      </c>
      <c r="R326" s="40"/>
      <c r="S326" s="40">
        <v>1</v>
      </c>
      <c r="T326" s="40"/>
      <c r="U326" s="40"/>
      <c r="V326" s="40">
        <v>1</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323</v>
      </c>
      <c r="C335" s="99"/>
      <c r="D335" s="40">
        <v>2</v>
      </c>
      <c r="E335" s="40"/>
      <c r="F335" s="40"/>
      <c r="G335" s="40">
        <v>2</v>
      </c>
      <c r="H335" s="40"/>
      <c r="I335" s="40"/>
      <c r="J335" s="40"/>
      <c r="K335" s="40"/>
      <c r="L335" s="40"/>
      <c r="M335" s="40"/>
      <c r="N335" s="40"/>
      <c r="O335" s="40"/>
      <c r="P335" s="40"/>
      <c r="Q335" s="40"/>
      <c r="R335" s="40"/>
      <c r="S335" s="40">
        <v>2</v>
      </c>
      <c r="T335" s="40"/>
      <c r="U335" s="40"/>
      <c r="V335" s="40">
        <v>2</v>
      </c>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332</v>
      </c>
      <c r="C344" s="99"/>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ht="12.75">
      <c r="A347" s="90">
        <v>411011708</v>
      </c>
      <c r="B347" s="42" t="s">
        <v>335</v>
      </c>
      <c r="C347" s="99"/>
      <c r="D347" s="40">
        <v>3</v>
      </c>
      <c r="E347" s="40"/>
      <c r="F347" s="40"/>
      <c r="G347" s="40">
        <v>3</v>
      </c>
      <c r="H347" s="40"/>
      <c r="I347" s="40"/>
      <c r="J347" s="40"/>
      <c r="K347" s="40"/>
      <c r="L347" s="40"/>
      <c r="M347" s="40"/>
      <c r="N347" s="40"/>
      <c r="O347" s="40"/>
      <c r="P347" s="40"/>
      <c r="Q347" s="40"/>
      <c r="R347" s="40"/>
      <c r="S347" s="40">
        <v>3</v>
      </c>
      <c r="T347" s="40"/>
      <c r="U347" s="40"/>
      <c r="V347" s="40">
        <v>3</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3</v>
      </c>
      <c r="E351" s="40"/>
      <c r="F351" s="40"/>
      <c r="G351" s="40">
        <v>3</v>
      </c>
      <c r="H351" s="40"/>
      <c r="I351" s="40"/>
      <c r="J351" s="40"/>
      <c r="K351" s="40"/>
      <c r="L351" s="40"/>
      <c r="M351" s="40"/>
      <c r="N351" s="40"/>
      <c r="O351" s="40"/>
      <c r="P351" s="40"/>
      <c r="Q351" s="40"/>
      <c r="R351" s="40"/>
      <c r="S351" s="40">
        <v>3</v>
      </c>
      <c r="T351" s="40"/>
      <c r="U351" s="40"/>
      <c r="V351" s="40">
        <v>3</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1</v>
      </c>
      <c r="E387" s="40"/>
      <c r="F387" s="40"/>
      <c r="G387" s="40">
        <v>1</v>
      </c>
      <c r="H387" s="40"/>
      <c r="I387" s="40"/>
      <c r="J387" s="40"/>
      <c r="K387" s="40"/>
      <c r="L387" s="40"/>
      <c r="M387" s="40"/>
      <c r="N387" s="40">
        <v>1</v>
      </c>
      <c r="O387" s="40"/>
      <c r="P387" s="40"/>
      <c r="Q387" s="40">
        <v>1</v>
      </c>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c r="A403" s="90">
        <v>411011907</v>
      </c>
      <c r="B403" s="42" t="s">
        <v>388</v>
      </c>
      <c r="C403" s="99"/>
      <c r="D403" s="40">
        <v>1</v>
      </c>
      <c r="E403" s="40"/>
      <c r="F403" s="40"/>
      <c r="G403" s="40">
        <v>1</v>
      </c>
      <c r="H403" s="40"/>
      <c r="I403" s="40"/>
      <c r="J403" s="40"/>
      <c r="K403" s="40"/>
      <c r="L403" s="40"/>
      <c r="M403" s="40"/>
      <c r="N403" s="40">
        <v>1</v>
      </c>
      <c r="O403" s="40"/>
      <c r="P403" s="40"/>
      <c r="Q403" s="40">
        <v>1</v>
      </c>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11</v>
      </c>
      <c r="J447" s="32">
        <f>SUM(J448:J507)</f>
        <v>1</v>
      </c>
      <c r="K447" s="32">
        <f>SUM(K448:K507)</f>
        <v>0</v>
      </c>
      <c r="L447" s="32">
        <f>SUM(L448:L507)</f>
        <v>10</v>
      </c>
      <c r="M447" s="32">
        <f>SUM(M448:M507)</f>
        <v>0</v>
      </c>
      <c r="N447" s="32">
        <f>SUM(O447:R447)</f>
        <v>11</v>
      </c>
      <c r="O447" s="32">
        <f>SUM(O448:O507)</f>
        <v>1</v>
      </c>
      <c r="P447" s="32">
        <f>SUM(P448:P507)</f>
        <v>0</v>
      </c>
      <c r="Q447" s="32">
        <f>SUM(Q448:Q507)</f>
        <v>10</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5</v>
      </c>
      <c r="J464" s="40"/>
      <c r="K464" s="40"/>
      <c r="L464" s="40">
        <v>5</v>
      </c>
      <c r="M464" s="40"/>
      <c r="N464" s="40">
        <v>5</v>
      </c>
      <c r="O464" s="40"/>
      <c r="P464" s="40"/>
      <c r="Q464" s="40">
        <v>5</v>
      </c>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1</v>
      </c>
      <c r="J475" s="40">
        <v>1</v>
      </c>
      <c r="K475" s="40"/>
      <c r="L475" s="40"/>
      <c r="M475" s="40"/>
      <c r="N475" s="40">
        <v>1</v>
      </c>
      <c r="O475" s="40">
        <v>1</v>
      </c>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2324</v>
      </c>
      <c r="C507" s="99"/>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2" t="s">
        <v>2216</v>
      </c>
      <c r="B508" s="163"/>
      <c r="C508" s="98"/>
      <c r="D508" s="32">
        <f>SUM(E508:H508)</f>
        <v>2</v>
      </c>
      <c r="E508" s="32">
        <f>SUM(E509:E538)</f>
        <v>0</v>
      </c>
      <c r="F508" s="32">
        <f>SUM(F509:F538)</f>
        <v>0</v>
      </c>
      <c r="G508" s="32">
        <f>SUM(G509:G538)</f>
        <v>2</v>
      </c>
      <c r="H508" s="32">
        <f>SUM(H509:H538)</f>
        <v>0</v>
      </c>
      <c r="I508" s="32">
        <f>SUM(J508:M508)</f>
        <v>9</v>
      </c>
      <c r="J508" s="32">
        <f>SUM(J509:J538)</f>
        <v>0</v>
      </c>
      <c r="K508" s="32">
        <f>SUM(K509:K538)</f>
        <v>0</v>
      </c>
      <c r="L508" s="32">
        <f>SUM(L509:L538)</f>
        <v>9</v>
      </c>
      <c r="M508" s="32">
        <f>SUM(M509:M538)</f>
        <v>0</v>
      </c>
      <c r="N508" s="32">
        <f>SUM(O508:R508)</f>
        <v>7</v>
      </c>
      <c r="O508" s="32">
        <f>SUM(O509:O538)</f>
        <v>0</v>
      </c>
      <c r="P508" s="32">
        <f>SUM(P509:P538)</f>
        <v>0</v>
      </c>
      <c r="Q508" s="32">
        <f>SUM(Q509:Q538)</f>
        <v>7</v>
      </c>
      <c r="R508" s="32">
        <f>SUM(R509:R538)</f>
        <v>0</v>
      </c>
      <c r="S508" s="32">
        <f>SUM(T508:W508)</f>
        <v>4</v>
      </c>
      <c r="T508" s="32">
        <f>SUM(T509:T538)</f>
        <v>0</v>
      </c>
      <c r="U508" s="32">
        <f>SUM(U509:U538)</f>
        <v>0</v>
      </c>
      <c r="V508" s="32">
        <f>SUM(V509:V538)</f>
        <v>4</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c r="E519" s="6"/>
      <c r="F519" s="6"/>
      <c r="G519" s="6"/>
      <c r="H519" s="6"/>
      <c r="I519" s="6">
        <v>4</v>
      </c>
      <c r="J519" s="6"/>
      <c r="K519" s="6"/>
      <c r="L519" s="6">
        <v>4</v>
      </c>
      <c r="M519" s="6"/>
      <c r="N519" s="6">
        <v>3</v>
      </c>
      <c r="O519" s="6"/>
      <c r="P519" s="6"/>
      <c r="Q519" s="6">
        <v>3</v>
      </c>
      <c r="R519" s="6"/>
      <c r="S519" s="6">
        <v>1</v>
      </c>
      <c r="T519" s="6"/>
      <c r="U519" s="6"/>
      <c r="V519" s="6">
        <v>1</v>
      </c>
      <c r="W519" s="6"/>
      <c r="X519" s="5">
        <v>120</v>
      </c>
    </row>
    <row r="520" spans="1:24" ht="25.5">
      <c r="A520" s="89">
        <v>421110011</v>
      </c>
      <c r="B520" s="30" t="s">
        <v>495</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v>1</v>
      </c>
      <c r="E537" s="40"/>
      <c r="F537" s="40"/>
      <c r="G537" s="40">
        <v>1</v>
      </c>
      <c r="H537" s="40"/>
      <c r="I537" s="40"/>
      <c r="J537" s="40"/>
      <c r="K537" s="40"/>
      <c r="L537" s="40"/>
      <c r="M537" s="40"/>
      <c r="N537" s="40"/>
      <c r="O537" s="40"/>
      <c r="P537" s="40"/>
      <c r="Q537" s="40"/>
      <c r="R537" s="40"/>
      <c r="S537" s="40">
        <v>1</v>
      </c>
      <c r="T537" s="40"/>
      <c r="U537" s="40"/>
      <c r="V537" s="40">
        <v>1</v>
      </c>
      <c r="W537" s="40"/>
      <c r="X537" s="39">
        <v>132</v>
      </c>
      <c r="Y537" s="105"/>
      <c r="Z537" s="105"/>
    </row>
    <row r="538" spans="1:24" ht="12.75">
      <c r="A538" s="91">
        <v>441010000</v>
      </c>
      <c r="B538" s="37" t="s">
        <v>2324</v>
      </c>
      <c r="C538" s="99"/>
      <c r="D538" s="38"/>
      <c r="E538" s="38"/>
      <c r="F538" s="38"/>
      <c r="G538" s="38"/>
      <c r="H538" s="38"/>
      <c r="I538" s="38">
        <v>2</v>
      </c>
      <c r="J538" s="38"/>
      <c r="K538" s="38"/>
      <c r="L538" s="38">
        <v>2</v>
      </c>
      <c r="M538" s="38"/>
      <c r="N538" s="38">
        <v>1</v>
      </c>
      <c r="O538" s="38"/>
      <c r="P538" s="38"/>
      <c r="Q538" s="38">
        <v>1</v>
      </c>
      <c r="R538" s="38"/>
      <c r="S538" s="38">
        <v>1</v>
      </c>
      <c r="T538" s="38"/>
      <c r="U538" s="38"/>
      <c r="V538" s="38">
        <v>1</v>
      </c>
      <c r="W538" s="38"/>
      <c r="X538" s="36">
        <v>132</v>
      </c>
    </row>
    <row r="539" spans="1:24" ht="12.75">
      <c r="A539" s="92">
        <v>402040000</v>
      </c>
      <c r="B539" s="35" t="s">
        <v>511</v>
      </c>
      <c r="C539" s="98"/>
      <c r="D539" s="32"/>
      <c r="E539" s="32"/>
      <c r="F539" s="32"/>
      <c r="G539" s="32"/>
      <c r="H539" s="32"/>
      <c r="I539" s="32">
        <v>3</v>
      </c>
      <c r="J539" s="32"/>
      <c r="K539" s="32"/>
      <c r="L539" s="32">
        <v>3</v>
      </c>
      <c r="M539" s="32"/>
      <c r="N539" s="32">
        <v>3</v>
      </c>
      <c r="O539" s="32"/>
      <c r="P539" s="32"/>
      <c r="Q539" s="32">
        <v>3</v>
      </c>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2">
        <v>600020000</v>
      </c>
      <c r="B542" s="35" t="s">
        <v>2340</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2">
        <v>600030000</v>
      </c>
      <c r="B543" s="35" t="s">
        <v>2341</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45</v>
      </c>
      <c r="E551" s="7">
        <f>SUM(E8,E447,E508,E539:E550)</f>
        <v>0</v>
      </c>
      <c r="F551" s="7">
        <f>SUM(F8,F447,F508,F539:F550)</f>
        <v>0</v>
      </c>
      <c r="G551" s="7">
        <f>SUM(G8,G447,G508,G539:G550)</f>
        <v>42</v>
      </c>
      <c r="H551" s="7">
        <f>SUM(H8,H447,H508,H539:H550)</f>
        <v>3</v>
      </c>
      <c r="I551" s="7">
        <f>SUM(J551:M551)</f>
        <v>56</v>
      </c>
      <c r="J551" s="7">
        <f>SUM(J8,J447,J508,J539:J550)</f>
        <v>4</v>
      </c>
      <c r="K551" s="7">
        <f>SUM(K8,K447,K508,K539:K550)</f>
        <v>0</v>
      </c>
      <c r="L551" s="7">
        <f>SUM(L8,L447,L508,L539:L550)</f>
        <v>52</v>
      </c>
      <c r="M551" s="7">
        <f>SUM(M8,M447,M508,M539:M550)</f>
        <v>0</v>
      </c>
      <c r="N551" s="7">
        <f>SUM(O551:R551)</f>
        <v>54</v>
      </c>
      <c r="O551" s="7">
        <f>SUM(O8,O447,O508,O539:O550)</f>
        <v>4</v>
      </c>
      <c r="P551" s="7">
        <f>SUM(P8,P447,P508,P539:P550)</f>
        <v>0</v>
      </c>
      <c r="Q551" s="7">
        <f>SUM(Q8,Q447,Q508,Q539:Q550)</f>
        <v>50</v>
      </c>
      <c r="R551" s="7">
        <f>SUM(R8,R447,R508,R539:R550)</f>
        <v>0</v>
      </c>
      <c r="S551" s="7">
        <f>SUM(T551:W551)</f>
        <v>47</v>
      </c>
      <c r="T551" s="7">
        <f>SUM(T8,T447,T508,T539:T550)</f>
        <v>0</v>
      </c>
      <c r="U551" s="7">
        <f>SUM(U8,U447,U508,U539:U550)</f>
        <v>0</v>
      </c>
      <c r="V551" s="7">
        <f>SUM(V8,V447,V508,V539:V550)</f>
        <v>44</v>
      </c>
      <c r="W551" s="7">
        <f>SUM(W8,W447,W508,W539:W550)</f>
        <v>3</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3</v>
      </c>
      <c r="J553" s="32">
        <f>SUM(J554:J741)</f>
        <v>1</v>
      </c>
      <c r="K553" s="32">
        <f>SUM(K554:K741)</f>
        <v>0</v>
      </c>
      <c r="L553" s="32">
        <f>SUM(L554:L741)</f>
        <v>2</v>
      </c>
      <c r="M553" s="32">
        <f>SUM(M554:M741)</f>
        <v>0</v>
      </c>
      <c r="N553" s="32">
        <f>SUM(O553:R553)</f>
        <v>2</v>
      </c>
      <c r="O553" s="32">
        <f>SUM(O554:O741)</f>
        <v>1</v>
      </c>
      <c r="P553" s="32">
        <f>SUM(P554:P741)</f>
        <v>0</v>
      </c>
      <c r="Q553" s="32">
        <f>SUM(Q554:Q741)</f>
        <v>1</v>
      </c>
      <c r="R553" s="32">
        <f>SUM(R554:R741)</f>
        <v>0</v>
      </c>
      <c r="S553" s="32">
        <f>SUM(T553:W553)</f>
        <v>1</v>
      </c>
      <c r="T553" s="32">
        <f>SUM(T554:T741)</f>
        <v>0</v>
      </c>
      <c r="U553" s="32">
        <f>SUM(U554:U741)</f>
        <v>0</v>
      </c>
      <c r="V553" s="32">
        <f>SUM(V554:V741)</f>
        <v>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c r="E726" s="40"/>
      <c r="F726" s="40"/>
      <c r="G726" s="40"/>
      <c r="H726" s="40"/>
      <c r="I726" s="40">
        <v>1</v>
      </c>
      <c r="J726" s="40"/>
      <c r="K726" s="40"/>
      <c r="L726" s="40">
        <v>1</v>
      </c>
      <c r="M726" s="40"/>
      <c r="N726" s="40"/>
      <c r="O726" s="40"/>
      <c r="P726" s="40"/>
      <c r="Q726" s="40"/>
      <c r="R726" s="40"/>
      <c r="S726" s="40">
        <v>1</v>
      </c>
      <c r="T726" s="40"/>
      <c r="U726" s="40"/>
      <c r="V726" s="40">
        <v>1</v>
      </c>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c r="E737" s="40"/>
      <c r="F737" s="40"/>
      <c r="G737" s="40"/>
      <c r="H737" s="40"/>
      <c r="I737" s="40">
        <v>2</v>
      </c>
      <c r="J737" s="40">
        <v>1</v>
      </c>
      <c r="K737" s="40"/>
      <c r="L737" s="40">
        <v>1</v>
      </c>
      <c r="M737" s="40"/>
      <c r="N737" s="40">
        <v>2</v>
      </c>
      <c r="O737" s="40">
        <v>1</v>
      </c>
      <c r="P737" s="40"/>
      <c r="Q737" s="40">
        <v>1</v>
      </c>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1</v>
      </c>
      <c r="J746" s="32"/>
      <c r="K746" s="32"/>
      <c r="L746" s="32">
        <v>1</v>
      </c>
      <c r="M746" s="32"/>
      <c r="N746" s="32"/>
      <c r="O746" s="32"/>
      <c r="P746" s="32"/>
      <c r="Q746" s="32"/>
      <c r="R746" s="32"/>
      <c r="S746" s="32">
        <v>1</v>
      </c>
      <c r="T746" s="32"/>
      <c r="U746" s="32"/>
      <c r="V746" s="32">
        <v>1</v>
      </c>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4</v>
      </c>
      <c r="J753" s="7">
        <f>SUM(J553,J742:J752)</f>
        <v>1</v>
      </c>
      <c r="K753" s="7">
        <f>SUM(K553,K742:K752)</f>
        <v>0</v>
      </c>
      <c r="L753" s="7">
        <f>SUM(L553,L742:L752)</f>
        <v>3</v>
      </c>
      <c r="M753" s="7">
        <f>SUM(M553,M742:M752)</f>
        <v>0</v>
      </c>
      <c r="N753" s="7">
        <f>SUM(O753:R753)</f>
        <v>2</v>
      </c>
      <c r="O753" s="7">
        <f>SUM(O553,O742:O752)</f>
        <v>1</v>
      </c>
      <c r="P753" s="7">
        <f>SUM(P553,P742:P752)</f>
        <v>0</v>
      </c>
      <c r="Q753" s="7">
        <f>SUM(Q553,Q742:Q752)</f>
        <v>1</v>
      </c>
      <c r="R753" s="7">
        <f>SUM(R553,R742:R752)</f>
        <v>0</v>
      </c>
      <c r="S753" s="7">
        <f>SUM(T753:W753)</f>
        <v>2</v>
      </c>
      <c r="T753" s="7">
        <f>SUM(T553,T742:T752)</f>
        <v>0</v>
      </c>
      <c r="U753" s="7">
        <f>SUM(U553,U742:U752)</f>
        <v>0</v>
      </c>
      <c r="V753" s="7">
        <f>SUM(V553,V742:V752)</f>
        <v>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2</v>
      </c>
      <c r="E755" s="32">
        <f>SUM(E756:E764)</f>
        <v>0</v>
      </c>
      <c r="F755" s="32">
        <f>SUM(F756:F764)</f>
        <v>0</v>
      </c>
      <c r="G755" s="32">
        <f>SUM(G756:G764)</f>
        <v>2</v>
      </c>
      <c r="H755" s="32">
        <f>SUM(H756:H764)</f>
        <v>0</v>
      </c>
      <c r="I755" s="32">
        <f>SUM(J755:M755)</f>
        <v>4</v>
      </c>
      <c r="J755" s="32">
        <f>SUM(J756:J764)</f>
        <v>0</v>
      </c>
      <c r="K755" s="32">
        <f>SUM(K756:K764)</f>
        <v>0</v>
      </c>
      <c r="L755" s="32">
        <f>SUM(L756:L764)</f>
        <v>4</v>
      </c>
      <c r="M755" s="32">
        <f>SUM(M756:M764)</f>
        <v>0</v>
      </c>
      <c r="N755" s="32">
        <f>SUM(O755:R755)</f>
        <v>5</v>
      </c>
      <c r="O755" s="32">
        <f>SUM(O756:O764)</f>
        <v>0</v>
      </c>
      <c r="P755" s="32">
        <f>SUM(P756:P764)</f>
        <v>0</v>
      </c>
      <c r="Q755" s="32">
        <f>SUM(Q756:Q764)</f>
        <v>5</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v>
      </c>
      <c r="E759" s="6"/>
      <c r="F759" s="6"/>
      <c r="G759" s="6">
        <v>1</v>
      </c>
      <c r="H759" s="6"/>
      <c r="I759" s="6">
        <v>1</v>
      </c>
      <c r="J759" s="6"/>
      <c r="K759" s="6"/>
      <c r="L759" s="6">
        <v>1</v>
      </c>
      <c r="M759" s="6"/>
      <c r="N759" s="6">
        <v>2</v>
      </c>
      <c r="O759" s="6"/>
      <c r="P759" s="6"/>
      <c r="Q759" s="6">
        <v>2</v>
      </c>
      <c r="R759" s="6"/>
      <c r="S759" s="6"/>
      <c r="T759" s="6"/>
      <c r="U759" s="6"/>
      <c r="V759" s="6"/>
      <c r="W759" s="6"/>
      <c r="X759" s="5">
        <v>324</v>
      </c>
    </row>
    <row r="760" spans="1:24" ht="38.25">
      <c r="A760" s="89">
        <v>321040000</v>
      </c>
      <c r="B760" s="30" t="s">
        <v>679</v>
      </c>
      <c r="C760" s="99"/>
      <c r="D760" s="6">
        <v>1</v>
      </c>
      <c r="E760" s="6"/>
      <c r="F760" s="6"/>
      <c r="G760" s="6">
        <v>1</v>
      </c>
      <c r="H760" s="6"/>
      <c r="I760" s="6">
        <v>3</v>
      </c>
      <c r="J760" s="6"/>
      <c r="K760" s="6"/>
      <c r="L760" s="6">
        <v>3</v>
      </c>
      <c r="M760" s="6"/>
      <c r="N760" s="6">
        <v>3</v>
      </c>
      <c r="O760" s="6"/>
      <c r="P760" s="6"/>
      <c r="Q760" s="6">
        <v>3</v>
      </c>
      <c r="R760" s="6"/>
      <c r="S760" s="6">
        <v>1</v>
      </c>
      <c r="T760" s="6"/>
      <c r="U760" s="6"/>
      <c r="V760" s="6">
        <v>1</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36</v>
      </c>
      <c r="E765" s="32">
        <f>SUM(E766:E860)</f>
        <v>9</v>
      </c>
      <c r="F765" s="32">
        <f>SUM(F766:F860)</f>
        <v>0</v>
      </c>
      <c r="G765" s="32">
        <f>SUM(G766:G860)</f>
        <v>27</v>
      </c>
      <c r="H765" s="32">
        <f>SUM(H766:H860)</f>
        <v>0</v>
      </c>
      <c r="I765" s="32">
        <f>SUM(J765:M765)</f>
        <v>76</v>
      </c>
      <c r="J765" s="32">
        <f>SUM(J766:J860)</f>
        <v>28</v>
      </c>
      <c r="K765" s="32">
        <f>SUM(K766:K860)</f>
        <v>0</v>
      </c>
      <c r="L765" s="32">
        <f>SUM(L766:L860)</f>
        <v>48</v>
      </c>
      <c r="M765" s="32">
        <f>SUM(M766:M860)</f>
        <v>0</v>
      </c>
      <c r="N765" s="32">
        <f>SUM(O765:R765)</f>
        <v>65</v>
      </c>
      <c r="O765" s="32">
        <f>SUM(O766:O860)</f>
        <v>36</v>
      </c>
      <c r="P765" s="32">
        <f>SUM(P766:P860)</f>
        <v>0</v>
      </c>
      <c r="Q765" s="32">
        <f>SUM(Q766:Q860)</f>
        <v>29</v>
      </c>
      <c r="R765" s="32">
        <f>SUM(R766:R860)</f>
        <v>0</v>
      </c>
      <c r="S765" s="32">
        <f>SUM(T765:W765)</f>
        <v>47</v>
      </c>
      <c r="T765" s="32">
        <f>SUM(T766:T860)</f>
        <v>1</v>
      </c>
      <c r="U765" s="32">
        <f>SUM(U766:U860)</f>
        <v>0</v>
      </c>
      <c r="V765" s="32">
        <f>SUM(V766:V860)</f>
        <v>46</v>
      </c>
      <c r="W765" s="32">
        <f>SUM(W766:W860)</f>
        <v>0</v>
      </c>
      <c r="X765" s="33" t="s">
        <v>1920</v>
      </c>
    </row>
    <row r="766" spans="1:24" ht="25.5">
      <c r="A766" s="89">
        <v>301000000</v>
      </c>
      <c r="B766" s="30" t="s">
        <v>683</v>
      </c>
      <c r="C766" s="99"/>
      <c r="D766" s="6">
        <v>3</v>
      </c>
      <c r="E766" s="6">
        <v>1</v>
      </c>
      <c r="F766" s="6"/>
      <c r="G766" s="6">
        <v>2</v>
      </c>
      <c r="H766" s="6"/>
      <c r="I766" s="6"/>
      <c r="J766" s="6"/>
      <c r="K766" s="6"/>
      <c r="L766" s="6"/>
      <c r="M766" s="6"/>
      <c r="N766" s="6">
        <v>1</v>
      </c>
      <c r="O766" s="6">
        <v>1</v>
      </c>
      <c r="P766" s="6"/>
      <c r="Q766" s="6"/>
      <c r="R766" s="6"/>
      <c r="S766" s="6">
        <v>2</v>
      </c>
      <c r="T766" s="6"/>
      <c r="U766" s="6"/>
      <c r="V766" s="6">
        <v>2</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3</v>
      </c>
      <c r="E787" s="6"/>
      <c r="F787" s="6"/>
      <c r="G787" s="6">
        <v>3</v>
      </c>
      <c r="H787" s="6"/>
      <c r="I787" s="6">
        <v>3</v>
      </c>
      <c r="J787" s="6"/>
      <c r="K787" s="6"/>
      <c r="L787" s="6">
        <v>3</v>
      </c>
      <c r="M787" s="6"/>
      <c r="N787" s="6">
        <v>1</v>
      </c>
      <c r="O787" s="6"/>
      <c r="P787" s="6"/>
      <c r="Q787" s="6">
        <v>1</v>
      </c>
      <c r="R787" s="6"/>
      <c r="S787" s="6">
        <v>5</v>
      </c>
      <c r="T787" s="6"/>
      <c r="U787" s="6"/>
      <c r="V787" s="6">
        <v>5</v>
      </c>
      <c r="W787" s="6"/>
      <c r="X787" s="5">
        <v>345</v>
      </c>
    </row>
    <row r="788" spans="1:24" ht="12.75">
      <c r="A788" s="89">
        <v>302010000</v>
      </c>
      <c r="B788" s="30" t="s">
        <v>699</v>
      </c>
      <c r="C788" s="99"/>
      <c r="D788" s="6"/>
      <c r="E788" s="6"/>
      <c r="F788" s="6"/>
      <c r="G788" s="6"/>
      <c r="H788" s="6"/>
      <c r="I788" s="6">
        <v>2</v>
      </c>
      <c r="J788" s="6"/>
      <c r="K788" s="6"/>
      <c r="L788" s="6">
        <v>2</v>
      </c>
      <c r="M788" s="6"/>
      <c r="N788" s="6"/>
      <c r="O788" s="6"/>
      <c r="P788" s="6"/>
      <c r="Q788" s="6"/>
      <c r="R788" s="6"/>
      <c r="S788" s="6">
        <v>2</v>
      </c>
      <c r="T788" s="6"/>
      <c r="U788" s="6"/>
      <c r="V788" s="6">
        <v>2</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302090000</v>
      </c>
      <c r="B797" s="30" t="s">
        <v>708</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1</v>
      </c>
      <c r="E806" s="6"/>
      <c r="F806" s="6"/>
      <c r="G806" s="6">
        <v>1</v>
      </c>
      <c r="H806" s="6"/>
      <c r="I806" s="6"/>
      <c r="J806" s="6"/>
      <c r="K806" s="6"/>
      <c r="L806" s="6"/>
      <c r="M806" s="6"/>
      <c r="N806" s="6"/>
      <c r="O806" s="6"/>
      <c r="P806" s="6"/>
      <c r="Q806" s="6"/>
      <c r="R806" s="6"/>
      <c r="S806" s="6">
        <v>1</v>
      </c>
      <c r="T806" s="6"/>
      <c r="U806" s="6"/>
      <c r="V806" s="6">
        <v>1</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11</v>
      </c>
      <c r="E814" s="6">
        <v>5</v>
      </c>
      <c r="F814" s="6"/>
      <c r="G814" s="6">
        <v>6</v>
      </c>
      <c r="H814" s="6"/>
      <c r="I814" s="6">
        <v>11</v>
      </c>
      <c r="J814" s="6">
        <v>4</v>
      </c>
      <c r="K814" s="6"/>
      <c r="L814" s="6">
        <v>7</v>
      </c>
      <c r="M814" s="6"/>
      <c r="N814" s="6">
        <v>11</v>
      </c>
      <c r="O814" s="6">
        <v>8</v>
      </c>
      <c r="P814" s="6"/>
      <c r="Q814" s="6">
        <v>3</v>
      </c>
      <c r="R814" s="6"/>
      <c r="S814" s="6">
        <v>11</v>
      </c>
      <c r="T814" s="6">
        <v>1</v>
      </c>
      <c r="U814" s="6"/>
      <c r="V814" s="6">
        <v>10</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1</v>
      </c>
      <c r="E819" s="6"/>
      <c r="F819" s="6"/>
      <c r="G819" s="6">
        <v>1</v>
      </c>
      <c r="H819" s="6"/>
      <c r="I819" s="6">
        <v>2</v>
      </c>
      <c r="J819" s="6">
        <v>1</v>
      </c>
      <c r="K819" s="6"/>
      <c r="L819" s="6">
        <v>1</v>
      </c>
      <c r="M819" s="6"/>
      <c r="N819" s="6">
        <v>2</v>
      </c>
      <c r="O819" s="6">
        <v>1</v>
      </c>
      <c r="P819" s="6"/>
      <c r="Q819" s="6">
        <v>1</v>
      </c>
      <c r="R819" s="6"/>
      <c r="S819" s="6">
        <v>1</v>
      </c>
      <c r="T819" s="6"/>
      <c r="U819" s="6"/>
      <c r="V819" s="6">
        <v>1</v>
      </c>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c r="E828" s="6"/>
      <c r="F828" s="6"/>
      <c r="G828" s="6"/>
      <c r="H828" s="6"/>
      <c r="I828" s="6">
        <v>2</v>
      </c>
      <c r="J828" s="6">
        <v>1</v>
      </c>
      <c r="K828" s="6"/>
      <c r="L828" s="6">
        <v>1</v>
      </c>
      <c r="M828" s="6"/>
      <c r="N828" s="6">
        <v>1</v>
      </c>
      <c r="O828" s="6">
        <v>1</v>
      </c>
      <c r="P828" s="6"/>
      <c r="Q828" s="6"/>
      <c r="R828" s="6"/>
      <c r="S828" s="6">
        <v>1</v>
      </c>
      <c r="T828" s="6"/>
      <c r="U828" s="6"/>
      <c r="V828" s="6">
        <v>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1</v>
      </c>
      <c r="E835" s="6"/>
      <c r="F835" s="6"/>
      <c r="G835" s="6">
        <v>1</v>
      </c>
      <c r="H835" s="6"/>
      <c r="I835" s="6">
        <v>3</v>
      </c>
      <c r="J835" s="6">
        <v>1</v>
      </c>
      <c r="K835" s="6"/>
      <c r="L835" s="6">
        <v>2</v>
      </c>
      <c r="M835" s="6"/>
      <c r="N835" s="6">
        <v>1</v>
      </c>
      <c r="O835" s="6">
        <v>1</v>
      </c>
      <c r="P835" s="6"/>
      <c r="Q835" s="6"/>
      <c r="R835" s="6"/>
      <c r="S835" s="6">
        <v>3</v>
      </c>
      <c r="T835" s="6"/>
      <c r="U835" s="6"/>
      <c r="V835" s="6">
        <v>3</v>
      </c>
      <c r="W835" s="6"/>
      <c r="X835" s="5">
        <v>315</v>
      </c>
    </row>
    <row r="836" spans="1:24" ht="12.75">
      <c r="A836" s="89">
        <v>307010000</v>
      </c>
      <c r="B836" s="30" t="s">
        <v>745</v>
      </c>
      <c r="C836" s="99"/>
      <c r="D836" s="6">
        <v>3</v>
      </c>
      <c r="E836" s="6">
        <v>1</v>
      </c>
      <c r="F836" s="6"/>
      <c r="G836" s="6">
        <v>2</v>
      </c>
      <c r="H836" s="6"/>
      <c r="I836" s="6">
        <v>4</v>
      </c>
      <c r="J836" s="6">
        <v>1</v>
      </c>
      <c r="K836" s="6"/>
      <c r="L836" s="6">
        <v>3</v>
      </c>
      <c r="M836" s="6"/>
      <c r="N836" s="6">
        <v>6</v>
      </c>
      <c r="O836" s="6">
        <v>2</v>
      </c>
      <c r="P836" s="6"/>
      <c r="Q836" s="6">
        <v>4</v>
      </c>
      <c r="R836" s="6"/>
      <c r="S836" s="6">
        <v>1</v>
      </c>
      <c r="T836" s="6"/>
      <c r="U836" s="6"/>
      <c r="V836" s="6">
        <v>1</v>
      </c>
      <c r="W836" s="6"/>
      <c r="X836" s="5">
        <v>292</v>
      </c>
    </row>
    <row r="837" spans="1:24" ht="12.75">
      <c r="A837" s="89">
        <v>307020000</v>
      </c>
      <c r="B837" s="30" t="s">
        <v>746</v>
      </c>
      <c r="C837" s="99"/>
      <c r="D837" s="6">
        <v>2</v>
      </c>
      <c r="E837" s="6">
        <v>1</v>
      </c>
      <c r="F837" s="6"/>
      <c r="G837" s="6">
        <v>1</v>
      </c>
      <c r="H837" s="6"/>
      <c r="I837" s="6">
        <v>8</v>
      </c>
      <c r="J837" s="6">
        <v>5</v>
      </c>
      <c r="K837" s="6"/>
      <c r="L837" s="6">
        <v>3</v>
      </c>
      <c r="M837" s="6"/>
      <c r="N837" s="6">
        <v>9</v>
      </c>
      <c r="O837" s="6">
        <v>6</v>
      </c>
      <c r="P837" s="6"/>
      <c r="Q837" s="6">
        <v>3</v>
      </c>
      <c r="R837" s="6"/>
      <c r="S837" s="6">
        <v>1</v>
      </c>
      <c r="T837" s="6"/>
      <c r="U837" s="6"/>
      <c r="V837" s="6">
        <v>1</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1</v>
      </c>
      <c r="J841" s="6">
        <v>1</v>
      </c>
      <c r="K841" s="6"/>
      <c r="L841" s="6"/>
      <c r="M841" s="6"/>
      <c r="N841" s="6">
        <v>1</v>
      </c>
      <c r="O841" s="6">
        <v>1</v>
      </c>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3</v>
      </c>
      <c r="E843" s="6">
        <v>1</v>
      </c>
      <c r="F843" s="6"/>
      <c r="G843" s="6">
        <v>2</v>
      </c>
      <c r="H843" s="6"/>
      <c r="I843" s="6">
        <v>7</v>
      </c>
      <c r="J843" s="6"/>
      <c r="K843" s="6"/>
      <c r="L843" s="6">
        <v>7</v>
      </c>
      <c r="M843" s="6"/>
      <c r="N843" s="6">
        <v>5</v>
      </c>
      <c r="O843" s="6">
        <v>1</v>
      </c>
      <c r="P843" s="6"/>
      <c r="Q843" s="6">
        <v>4</v>
      </c>
      <c r="R843" s="6"/>
      <c r="S843" s="6">
        <v>5</v>
      </c>
      <c r="T843" s="6"/>
      <c r="U843" s="6"/>
      <c r="V843" s="6">
        <v>5</v>
      </c>
      <c r="W843" s="6"/>
      <c r="X843" s="5">
        <v>240</v>
      </c>
    </row>
    <row r="844" spans="1:24" ht="12.75">
      <c r="A844" s="89">
        <v>310010000</v>
      </c>
      <c r="B844" s="30" t="s">
        <v>753</v>
      </c>
      <c r="C844" s="99"/>
      <c r="D844" s="6">
        <v>2</v>
      </c>
      <c r="E844" s="6"/>
      <c r="F844" s="6"/>
      <c r="G844" s="6">
        <v>2</v>
      </c>
      <c r="H844" s="6"/>
      <c r="I844" s="6">
        <v>19</v>
      </c>
      <c r="J844" s="6">
        <v>10</v>
      </c>
      <c r="K844" s="6"/>
      <c r="L844" s="6">
        <v>9</v>
      </c>
      <c r="M844" s="6"/>
      <c r="N844" s="6">
        <v>17</v>
      </c>
      <c r="O844" s="6">
        <v>10</v>
      </c>
      <c r="P844" s="6"/>
      <c r="Q844" s="6">
        <v>7</v>
      </c>
      <c r="R844" s="6"/>
      <c r="S844" s="6">
        <v>4</v>
      </c>
      <c r="T844" s="6"/>
      <c r="U844" s="6"/>
      <c r="V844" s="6">
        <v>4</v>
      </c>
      <c r="W844" s="6"/>
      <c r="X844" s="5">
        <v>135</v>
      </c>
    </row>
    <row r="845" spans="1:24" ht="12.75">
      <c r="A845" s="89">
        <v>310020000</v>
      </c>
      <c r="B845" s="30" t="s">
        <v>754</v>
      </c>
      <c r="C845" s="99"/>
      <c r="D845" s="6">
        <v>2</v>
      </c>
      <c r="E845" s="6"/>
      <c r="F845" s="6"/>
      <c r="G845" s="6">
        <v>2</v>
      </c>
      <c r="H845" s="6"/>
      <c r="I845" s="6">
        <v>7</v>
      </c>
      <c r="J845" s="6">
        <v>3</v>
      </c>
      <c r="K845" s="6"/>
      <c r="L845" s="6">
        <v>4</v>
      </c>
      <c r="M845" s="6"/>
      <c r="N845" s="6">
        <v>5</v>
      </c>
      <c r="O845" s="6">
        <v>3</v>
      </c>
      <c r="P845" s="6"/>
      <c r="Q845" s="6">
        <v>2</v>
      </c>
      <c r="R845" s="6"/>
      <c r="S845" s="6">
        <v>4</v>
      </c>
      <c r="T845" s="6"/>
      <c r="U845" s="6"/>
      <c r="V845" s="6">
        <v>4</v>
      </c>
      <c r="W845" s="6"/>
      <c r="X845" s="5">
        <v>153</v>
      </c>
    </row>
    <row r="846" spans="1:24" ht="12.75">
      <c r="A846" s="89">
        <v>310030000</v>
      </c>
      <c r="B846" s="30" t="s">
        <v>755</v>
      </c>
      <c r="C846" s="99"/>
      <c r="D846" s="6"/>
      <c r="E846" s="6"/>
      <c r="F846" s="6"/>
      <c r="G846" s="6"/>
      <c r="H846" s="6"/>
      <c r="I846" s="6">
        <v>1</v>
      </c>
      <c r="J846" s="6">
        <v>1</v>
      </c>
      <c r="K846" s="6"/>
      <c r="L846" s="6"/>
      <c r="M846" s="6"/>
      <c r="N846" s="6">
        <v>1</v>
      </c>
      <c r="O846" s="6">
        <v>1</v>
      </c>
      <c r="P846" s="6"/>
      <c r="Q846" s="6"/>
      <c r="R846" s="6"/>
      <c r="S846" s="6"/>
      <c r="T846" s="6"/>
      <c r="U846" s="6"/>
      <c r="V846" s="6"/>
      <c r="W846" s="6"/>
      <c r="X846" s="5">
        <v>296</v>
      </c>
    </row>
    <row r="847" spans="1:24" ht="12.75">
      <c r="A847" s="89">
        <v>310040000</v>
      </c>
      <c r="B847" s="30" t="s">
        <v>756</v>
      </c>
      <c r="C847" s="99"/>
      <c r="D847" s="6"/>
      <c r="E847" s="6"/>
      <c r="F847" s="6"/>
      <c r="G847" s="6"/>
      <c r="H847" s="6"/>
      <c r="I847" s="6">
        <v>4</v>
      </c>
      <c r="J847" s="6"/>
      <c r="K847" s="6"/>
      <c r="L847" s="6">
        <v>4</v>
      </c>
      <c r="M847" s="6"/>
      <c r="N847" s="6">
        <v>2</v>
      </c>
      <c r="O847" s="6"/>
      <c r="P847" s="6"/>
      <c r="Q847" s="6">
        <v>2</v>
      </c>
      <c r="R847" s="6"/>
      <c r="S847" s="6">
        <v>2</v>
      </c>
      <c r="T847" s="6"/>
      <c r="U847" s="6"/>
      <c r="V847" s="6">
        <v>2</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1</v>
      </c>
      <c r="E851" s="6"/>
      <c r="F851" s="6"/>
      <c r="G851" s="6">
        <v>1</v>
      </c>
      <c r="H851" s="6"/>
      <c r="I851" s="6"/>
      <c r="J851" s="6"/>
      <c r="K851" s="6"/>
      <c r="L851" s="6"/>
      <c r="M851" s="6"/>
      <c r="N851" s="6">
        <v>1</v>
      </c>
      <c r="O851" s="6"/>
      <c r="P851" s="6"/>
      <c r="Q851" s="6">
        <v>1</v>
      </c>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1</v>
      </c>
      <c r="E857" s="6"/>
      <c r="F857" s="6"/>
      <c r="G857" s="6">
        <v>1</v>
      </c>
      <c r="H857" s="6"/>
      <c r="I857" s="6"/>
      <c r="J857" s="6"/>
      <c r="K857" s="6"/>
      <c r="L857" s="6"/>
      <c r="M857" s="6"/>
      <c r="N857" s="6">
        <v>1</v>
      </c>
      <c r="O857" s="6"/>
      <c r="P857" s="6"/>
      <c r="Q857" s="6">
        <v>1</v>
      </c>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c r="A859" s="89">
        <v>314000000</v>
      </c>
      <c r="B859" s="30" t="s">
        <v>768</v>
      </c>
      <c r="C859" s="99"/>
      <c r="D859" s="6"/>
      <c r="E859" s="6"/>
      <c r="F859" s="6"/>
      <c r="G859" s="6"/>
      <c r="H859" s="6"/>
      <c r="I859" s="6">
        <v>2</v>
      </c>
      <c r="J859" s="6"/>
      <c r="K859" s="6"/>
      <c r="L859" s="6">
        <v>2</v>
      </c>
      <c r="M859" s="6"/>
      <c r="N859" s="6"/>
      <c r="O859" s="6"/>
      <c r="P859" s="6"/>
      <c r="Q859" s="6"/>
      <c r="R859" s="6"/>
      <c r="S859" s="6">
        <v>2</v>
      </c>
      <c r="T859" s="6"/>
      <c r="U859" s="6"/>
      <c r="V859" s="6">
        <v>2</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2</v>
      </c>
      <c r="E861" s="32">
        <f>SUM(E862:E894)</f>
        <v>0</v>
      </c>
      <c r="F861" s="32">
        <f>SUM(F862:F894)</f>
        <v>0</v>
      </c>
      <c r="G861" s="32">
        <f>SUM(G862:G894)</f>
        <v>2</v>
      </c>
      <c r="H861" s="32">
        <f>SUM(H862:H894)</f>
        <v>0</v>
      </c>
      <c r="I861" s="32">
        <f>SUM(J861:M861)</f>
        <v>8</v>
      </c>
      <c r="J861" s="32">
        <f>SUM(J862:J894)</f>
        <v>0</v>
      </c>
      <c r="K861" s="32">
        <f>SUM(K862:K894)</f>
        <v>0</v>
      </c>
      <c r="L861" s="32">
        <f>SUM(L862:L894)</f>
        <v>8</v>
      </c>
      <c r="M861" s="32">
        <f>SUM(M862:M894)</f>
        <v>0</v>
      </c>
      <c r="N861" s="32">
        <f>SUM(O861:R861)</f>
        <v>8</v>
      </c>
      <c r="O861" s="32">
        <f>SUM(O862:O894)</f>
        <v>0</v>
      </c>
      <c r="P861" s="32">
        <f>SUM(P862:P894)</f>
        <v>0</v>
      </c>
      <c r="Q861" s="32">
        <f>SUM(Q862:Q894)</f>
        <v>8</v>
      </c>
      <c r="R861" s="32">
        <f>SUM(R862:R894)</f>
        <v>0</v>
      </c>
      <c r="S861" s="32">
        <f>SUM(T861:W861)</f>
        <v>2</v>
      </c>
      <c r="T861" s="32">
        <f>SUM(T862:T894)</f>
        <v>0</v>
      </c>
      <c r="U861" s="32">
        <f>SUM(U862:U894)</f>
        <v>0</v>
      </c>
      <c r="V861" s="32">
        <f>SUM(V862:V894)</f>
        <v>2</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1</v>
      </c>
      <c r="J863" s="6"/>
      <c r="K863" s="6"/>
      <c r="L863" s="6">
        <v>1</v>
      </c>
      <c r="M863" s="6"/>
      <c r="N863" s="6">
        <v>1</v>
      </c>
      <c r="O863" s="6"/>
      <c r="P863" s="6"/>
      <c r="Q863" s="6">
        <v>1</v>
      </c>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1</v>
      </c>
      <c r="J865" s="40"/>
      <c r="K865" s="40"/>
      <c r="L865" s="40">
        <v>1</v>
      </c>
      <c r="M865" s="40"/>
      <c r="N865" s="40"/>
      <c r="O865" s="40"/>
      <c r="P865" s="40"/>
      <c r="Q865" s="40"/>
      <c r="R865" s="40"/>
      <c r="S865" s="40">
        <v>1</v>
      </c>
      <c r="T865" s="40"/>
      <c r="U865" s="40"/>
      <c r="V865" s="40">
        <v>1</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3</v>
      </c>
      <c r="J873" s="40"/>
      <c r="K873" s="40"/>
      <c r="L873" s="40">
        <v>3</v>
      </c>
      <c r="M873" s="40"/>
      <c r="N873" s="40">
        <v>2</v>
      </c>
      <c r="O873" s="40"/>
      <c r="P873" s="40"/>
      <c r="Q873" s="40">
        <v>2</v>
      </c>
      <c r="R873" s="40"/>
      <c r="S873" s="40">
        <v>1</v>
      </c>
      <c r="T873" s="40"/>
      <c r="U873" s="40"/>
      <c r="V873" s="40">
        <v>1</v>
      </c>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2</v>
      </c>
      <c r="E878" s="40"/>
      <c r="F878" s="40"/>
      <c r="G878" s="40">
        <v>2</v>
      </c>
      <c r="H878" s="40"/>
      <c r="I878" s="40"/>
      <c r="J878" s="40"/>
      <c r="K878" s="40"/>
      <c r="L878" s="40"/>
      <c r="M878" s="40"/>
      <c r="N878" s="40">
        <v>2</v>
      </c>
      <c r="O878" s="40"/>
      <c r="P878" s="40"/>
      <c r="Q878" s="40">
        <v>2</v>
      </c>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c r="E891" s="40"/>
      <c r="F891" s="40"/>
      <c r="G891" s="40"/>
      <c r="H891" s="40"/>
      <c r="I891" s="40">
        <v>1</v>
      </c>
      <c r="J891" s="40"/>
      <c r="K891" s="40"/>
      <c r="L891" s="40">
        <v>1</v>
      </c>
      <c r="M891" s="40"/>
      <c r="N891" s="40">
        <v>1</v>
      </c>
      <c r="O891" s="40"/>
      <c r="P891" s="40"/>
      <c r="Q891" s="40">
        <v>1</v>
      </c>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3</v>
      </c>
      <c r="E896" s="32"/>
      <c r="F896" s="32"/>
      <c r="G896" s="32">
        <v>3</v>
      </c>
      <c r="H896" s="32"/>
      <c r="I896" s="32">
        <v>2</v>
      </c>
      <c r="J896" s="32"/>
      <c r="K896" s="32"/>
      <c r="L896" s="32">
        <v>2</v>
      </c>
      <c r="M896" s="32"/>
      <c r="N896" s="32">
        <v>2</v>
      </c>
      <c r="O896" s="32"/>
      <c r="P896" s="32"/>
      <c r="Q896" s="32">
        <v>2</v>
      </c>
      <c r="R896" s="32"/>
      <c r="S896" s="32">
        <v>3</v>
      </c>
      <c r="T896" s="32"/>
      <c r="U896" s="32"/>
      <c r="V896" s="32">
        <v>3</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1</v>
      </c>
      <c r="E898" s="32"/>
      <c r="F898" s="32"/>
      <c r="G898" s="32">
        <v>1</v>
      </c>
      <c r="H898" s="32"/>
      <c r="I898" s="32">
        <v>4</v>
      </c>
      <c r="J898" s="32"/>
      <c r="K898" s="32"/>
      <c r="L898" s="32">
        <v>4</v>
      </c>
      <c r="M898" s="32"/>
      <c r="N898" s="32">
        <v>4</v>
      </c>
      <c r="O898" s="32"/>
      <c r="P898" s="32"/>
      <c r="Q898" s="32">
        <v>4</v>
      </c>
      <c r="R898" s="32"/>
      <c r="S898" s="32">
        <v>1</v>
      </c>
      <c r="T898" s="32"/>
      <c r="U898" s="32"/>
      <c r="V898" s="32">
        <v>1</v>
      </c>
      <c r="W898" s="32"/>
      <c r="X898" s="34">
        <v>60</v>
      </c>
    </row>
    <row r="899" spans="1:24" ht="12.75">
      <c r="A899" s="92">
        <v>600040000</v>
      </c>
      <c r="B899" s="35" t="s">
        <v>2342</v>
      </c>
      <c r="C899" s="98"/>
      <c r="D899" s="32">
        <v>2</v>
      </c>
      <c r="E899" s="32"/>
      <c r="F899" s="32"/>
      <c r="G899" s="32">
        <v>2</v>
      </c>
      <c r="H899" s="32"/>
      <c r="I899" s="32">
        <v>4</v>
      </c>
      <c r="J899" s="32"/>
      <c r="K899" s="32"/>
      <c r="L899" s="32">
        <v>4</v>
      </c>
      <c r="M899" s="32"/>
      <c r="N899" s="32">
        <v>4</v>
      </c>
      <c r="O899" s="32"/>
      <c r="P899" s="32"/>
      <c r="Q899" s="32">
        <v>4</v>
      </c>
      <c r="R899" s="32"/>
      <c r="S899" s="32">
        <v>2</v>
      </c>
      <c r="T899" s="32"/>
      <c r="U899" s="32"/>
      <c r="V899" s="32">
        <v>2</v>
      </c>
      <c r="W899" s="32"/>
      <c r="X899" s="34">
        <v>78</v>
      </c>
    </row>
    <row r="900" spans="1:24" ht="12.75">
      <c r="A900" s="92">
        <v>600050000</v>
      </c>
      <c r="B900" s="35" t="s">
        <v>2343</v>
      </c>
      <c r="C900" s="98"/>
      <c r="D900" s="32"/>
      <c r="E900" s="32"/>
      <c r="F900" s="32"/>
      <c r="G900" s="32"/>
      <c r="H900" s="32"/>
      <c r="I900" s="32">
        <v>3</v>
      </c>
      <c r="J900" s="32"/>
      <c r="K900" s="32"/>
      <c r="L900" s="32">
        <v>3</v>
      </c>
      <c r="M900" s="32"/>
      <c r="N900" s="32">
        <v>1</v>
      </c>
      <c r="O900" s="32"/>
      <c r="P900" s="32"/>
      <c r="Q900" s="32">
        <v>1</v>
      </c>
      <c r="R900" s="32"/>
      <c r="S900" s="32">
        <v>2</v>
      </c>
      <c r="T900" s="32"/>
      <c r="U900" s="32"/>
      <c r="V900" s="32">
        <v>2</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2">
        <v>600120000</v>
      </c>
      <c r="B907" s="35" t="s">
        <v>2337</v>
      </c>
      <c r="C907" s="98"/>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v>1</v>
      </c>
      <c r="J909" s="32"/>
      <c r="K909" s="32"/>
      <c r="L909" s="32">
        <v>1</v>
      </c>
      <c r="M909" s="32"/>
      <c r="N909" s="32">
        <v>1</v>
      </c>
      <c r="O909" s="32"/>
      <c r="P909" s="32"/>
      <c r="Q909" s="32">
        <v>1</v>
      </c>
      <c r="R909" s="32"/>
      <c r="S909" s="32"/>
      <c r="T909" s="32"/>
      <c r="U909" s="32"/>
      <c r="V909" s="32"/>
      <c r="W909" s="32"/>
      <c r="X909" s="34">
        <v>87</v>
      </c>
    </row>
    <row r="910" spans="1:24" ht="12.75">
      <c r="A910" s="164" t="s">
        <v>4</v>
      </c>
      <c r="B910" s="165"/>
      <c r="C910" s="100"/>
      <c r="D910" s="7">
        <f>SUM(E910:H910)</f>
        <v>46</v>
      </c>
      <c r="E910" s="7">
        <f>SUM(E755,E765,E861,E895:E909)</f>
        <v>9</v>
      </c>
      <c r="F910" s="7">
        <f>SUM(F755,F765,F861,F895:F909)</f>
        <v>0</v>
      </c>
      <c r="G910" s="7">
        <f>SUM(G755,G765,G861,G895:G909)</f>
        <v>37</v>
      </c>
      <c r="H910" s="7">
        <f>SUM(H755,H765,H861,H895:H909)</f>
        <v>0</v>
      </c>
      <c r="I910" s="7">
        <f>SUM(J910:M910)</f>
        <v>103</v>
      </c>
      <c r="J910" s="7">
        <f>SUM(J755,J765,J861,J895:J909)</f>
        <v>28</v>
      </c>
      <c r="K910" s="7">
        <f>SUM(K755,K765,K861,K895:K909)</f>
        <v>0</v>
      </c>
      <c r="L910" s="7">
        <f>SUM(L755,L765,L861,L895:L909)</f>
        <v>75</v>
      </c>
      <c r="M910" s="7">
        <f>SUM(M755,M765,M861,M895:M909)</f>
        <v>0</v>
      </c>
      <c r="N910" s="7">
        <f>SUM(O910:R910)</f>
        <v>91</v>
      </c>
      <c r="O910" s="7">
        <f>SUM(O755,O765,O861,O895:O909)</f>
        <v>36</v>
      </c>
      <c r="P910" s="7">
        <f>SUM(P755,P765,P861,P895:P909)</f>
        <v>0</v>
      </c>
      <c r="Q910" s="7">
        <f>SUM(Q755,Q765,Q861,Q895:Q909)</f>
        <v>55</v>
      </c>
      <c r="R910" s="7">
        <f>SUM(R755,R765,R861,R895:R909)</f>
        <v>0</v>
      </c>
      <c r="S910" s="7">
        <f>SUM(T910:W910)</f>
        <v>58</v>
      </c>
      <c r="T910" s="7">
        <f>SUM(T755,T765,T861,T895:T909)</f>
        <v>1</v>
      </c>
      <c r="U910" s="7">
        <f>SUM(U755,U765,U861,U895:U909)</f>
        <v>0</v>
      </c>
      <c r="V910" s="7">
        <f>SUM(V755,V765,V861,V895:V909)</f>
        <v>57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16</v>
      </c>
      <c r="E912" s="32">
        <f>SUM(E913:E1461)</f>
        <v>0</v>
      </c>
      <c r="F912" s="32">
        <f>SUM(F913:F1461)</f>
        <v>0</v>
      </c>
      <c r="G912" s="32">
        <f>SUM(G913:G1461)</f>
        <v>16</v>
      </c>
      <c r="H912" s="32">
        <f>SUM(H913:H1461)</f>
        <v>0</v>
      </c>
      <c r="I912" s="32">
        <f>SUM(J912:M912)</f>
        <v>254</v>
      </c>
      <c r="J912" s="32">
        <f>SUM(J913:J1461)</f>
        <v>11</v>
      </c>
      <c r="K912" s="32">
        <f>SUM(K913:K1461)</f>
        <v>0</v>
      </c>
      <c r="L912" s="32">
        <f>SUM(L913:L1461)</f>
        <v>243</v>
      </c>
      <c r="M912" s="32">
        <f>SUM(M913:M1461)</f>
        <v>0</v>
      </c>
      <c r="N912" s="32">
        <f>SUM(O912:R912)</f>
        <v>221</v>
      </c>
      <c r="O912" s="32">
        <f>SUM(O913:O1461)</f>
        <v>11</v>
      </c>
      <c r="P912" s="32">
        <f>SUM(P913:P1461)</f>
        <v>0</v>
      </c>
      <c r="Q912" s="32">
        <f>SUM(Q913:Q1461)</f>
        <v>210</v>
      </c>
      <c r="R912" s="32">
        <f>SUM(R913:R1461)</f>
        <v>0</v>
      </c>
      <c r="S912" s="32">
        <f>SUM(T912:W912)</f>
        <v>49</v>
      </c>
      <c r="T912" s="32">
        <f>SUM(T913:T1461)</f>
        <v>0</v>
      </c>
      <c r="U912" s="32">
        <f>SUM(U913:U1461)</f>
        <v>0</v>
      </c>
      <c r="V912" s="32">
        <f>SUM(V913:V1461)</f>
        <v>49</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20</v>
      </c>
      <c r="J990" s="40"/>
      <c r="K990" s="40"/>
      <c r="L990" s="40">
        <v>20</v>
      </c>
      <c r="M990" s="40"/>
      <c r="N990" s="40">
        <v>20</v>
      </c>
      <c r="O990" s="40"/>
      <c r="P990" s="40"/>
      <c r="Q990" s="40">
        <v>20</v>
      </c>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c r="A1000" s="90">
        <v>501030061</v>
      </c>
      <c r="B1000" s="42" t="s">
        <v>882</v>
      </c>
      <c r="C1000" s="99"/>
      <c r="D1000" s="40"/>
      <c r="E1000" s="40"/>
      <c r="F1000" s="40"/>
      <c r="G1000" s="40"/>
      <c r="H1000" s="40"/>
      <c r="I1000" s="40">
        <v>6</v>
      </c>
      <c r="J1000" s="40"/>
      <c r="K1000" s="40"/>
      <c r="L1000" s="40">
        <v>6</v>
      </c>
      <c r="M1000" s="40"/>
      <c r="N1000" s="40">
        <v>6</v>
      </c>
      <c r="O1000" s="40"/>
      <c r="P1000" s="40"/>
      <c r="Q1000" s="40">
        <v>6</v>
      </c>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1</v>
      </c>
      <c r="J1056" s="6"/>
      <c r="K1056" s="6"/>
      <c r="L1056" s="6">
        <v>1</v>
      </c>
      <c r="M1056" s="6"/>
      <c r="N1056" s="6">
        <v>1</v>
      </c>
      <c r="O1056" s="6"/>
      <c r="P1056" s="6"/>
      <c r="Q1056" s="6">
        <v>1</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2</v>
      </c>
      <c r="J1060" s="6">
        <v>1</v>
      </c>
      <c r="K1060" s="6"/>
      <c r="L1060" s="6">
        <v>1</v>
      </c>
      <c r="M1060" s="6"/>
      <c r="N1060" s="6">
        <v>2</v>
      </c>
      <c r="O1060" s="6">
        <v>1</v>
      </c>
      <c r="P1060" s="6"/>
      <c r="Q1060" s="6">
        <v>1</v>
      </c>
      <c r="R1060" s="6"/>
      <c r="S1060" s="6"/>
      <c r="T1060" s="6"/>
      <c r="U1060" s="6"/>
      <c r="V1060" s="6"/>
      <c r="W1060" s="6"/>
      <c r="X1060" s="5">
        <v>151</v>
      </c>
    </row>
    <row r="1061" spans="1:24" ht="12.75">
      <c r="A1061" s="89">
        <v>501060021</v>
      </c>
      <c r="B1061" s="30" t="s">
        <v>939</v>
      </c>
      <c r="C1061" s="99"/>
      <c r="D1061" s="6"/>
      <c r="E1061" s="6"/>
      <c r="F1061" s="6"/>
      <c r="G1061" s="6"/>
      <c r="H1061" s="6"/>
      <c r="I1061" s="6">
        <v>3</v>
      </c>
      <c r="J1061" s="6">
        <v>1</v>
      </c>
      <c r="K1061" s="6"/>
      <c r="L1061" s="6">
        <v>2</v>
      </c>
      <c r="M1061" s="6"/>
      <c r="N1061" s="6">
        <v>3</v>
      </c>
      <c r="O1061" s="6">
        <v>1</v>
      </c>
      <c r="P1061" s="6"/>
      <c r="Q1061" s="6">
        <v>2</v>
      </c>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v>
      </c>
      <c r="E1064" s="6"/>
      <c r="F1064" s="6"/>
      <c r="G1064" s="6">
        <v>1</v>
      </c>
      <c r="H1064" s="6"/>
      <c r="I1064" s="6">
        <v>6</v>
      </c>
      <c r="J1064" s="6"/>
      <c r="K1064" s="6"/>
      <c r="L1064" s="6">
        <v>6</v>
      </c>
      <c r="M1064" s="6"/>
      <c r="N1064" s="6">
        <v>4</v>
      </c>
      <c r="O1064" s="6"/>
      <c r="P1064" s="6"/>
      <c r="Q1064" s="6">
        <v>4</v>
      </c>
      <c r="R1064" s="6"/>
      <c r="S1064" s="6">
        <v>3</v>
      </c>
      <c r="T1064" s="6"/>
      <c r="U1064" s="6"/>
      <c r="V1064" s="6">
        <v>3</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4</v>
      </c>
      <c r="J1067" s="6"/>
      <c r="K1067" s="6"/>
      <c r="L1067" s="6">
        <v>4</v>
      </c>
      <c r="M1067" s="6"/>
      <c r="N1067" s="6">
        <v>1</v>
      </c>
      <c r="O1067" s="6"/>
      <c r="P1067" s="6"/>
      <c r="Q1067" s="6">
        <v>1</v>
      </c>
      <c r="R1067" s="6"/>
      <c r="S1067" s="6">
        <v>3</v>
      </c>
      <c r="T1067" s="6"/>
      <c r="U1067" s="6"/>
      <c r="V1067" s="6">
        <v>3</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7</v>
      </c>
      <c r="E1074" s="6"/>
      <c r="F1074" s="6"/>
      <c r="G1074" s="6">
        <v>7</v>
      </c>
      <c r="H1074" s="6"/>
      <c r="I1074" s="6">
        <v>43</v>
      </c>
      <c r="J1074" s="6">
        <v>2</v>
      </c>
      <c r="K1074" s="6"/>
      <c r="L1074" s="6">
        <v>41</v>
      </c>
      <c r="M1074" s="6"/>
      <c r="N1074" s="6">
        <v>33</v>
      </c>
      <c r="O1074" s="6">
        <v>2</v>
      </c>
      <c r="P1074" s="6"/>
      <c r="Q1074" s="6">
        <v>31</v>
      </c>
      <c r="R1074" s="6"/>
      <c r="S1074" s="6">
        <v>17</v>
      </c>
      <c r="T1074" s="6"/>
      <c r="U1074" s="6"/>
      <c r="V1074" s="6">
        <v>17</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v>
      </c>
      <c r="J1110" s="40"/>
      <c r="K1110" s="40"/>
      <c r="L1110" s="40">
        <v>1</v>
      </c>
      <c r="M1110" s="40"/>
      <c r="N1110" s="40"/>
      <c r="O1110" s="40"/>
      <c r="P1110" s="40"/>
      <c r="Q1110" s="40"/>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3</v>
      </c>
      <c r="J1113" s="40"/>
      <c r="K1113" s="40"/>
      <c r="L1113" s="40">
        <v>3</v>
      </c>
      <c r="M1113" s="40"/>
      <c r="N1113" s="40">
        <v>3</v>
      </c>
      <c r="O1113" s="40"/>
      <c r="P1113" s="40"/>
      <c r="Q1113" s="40">
        <v>3</v>
      </c>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5</v>
      </c>
      <c r="J1136" s="40"/>
      <c r="K1136" s="40"/>
      <c r="L1136" s="40">
        <v>5</v>
      </c>
      <c r="M1136" s="40"/>
      <c r="N1136" s="40">
        <v>5</v>
      </c>
      <c r="O1136" s="40"/>
      <c r="P1136" s="40"/>
      <c r="Q1136" s="40">
        <v>5</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c r="O1142" s="40"/>
      <c r="P1142" s="40"/>
      <c r="Q1142" s="40"/>
      <c r="R1142" s="40"/>
      <c r="S1142" s="40">
        <v>2</v>
      </c>
      <c r="T1142" s="40"/>
      <c r="U1142" s="40"/>
      <c r="V1142" s="40">
        <v>2</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1</v>
      </c>
      <c r="E1157" s="40"/>
      <c r="F1157" s="40"/>
      <c r="G1157" s="40">
        <v>1</v>
      </c>
      <c r="H1157" s="40"/>
      <c r="I1157" s="40">
        <v>4</v>
      </c>
      <c r="J1157" s="40"/>
      <c r="K1157" s="40"/>
      <c r="L1157" s="40">
        <v>4</v>
      </c>
      <c r="M1157" s="40"/>
      <c r="N1157" s="40">
        <v>4</v>
      </c>
      <c r="O1157" s="40"/>
      <c r="P1157" s="40"/>
      <c r="Q1157" s="40">
        <v>4</v>
      </c>
      <c r="R1157" s="40"/>
      <c r="S1157" s="40">
        <v>1</v>
      </c>
      <c r="T1157" s="40"/>
      <c r="U1157" s="40"/>
      <c r="V1157" s="40">
        <v>1</v>
      </c>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c r="A1222" s="90">
        <v>501110001</v>
      </c>
      <c r="B1222" s="42" t="s">
        <v>1089</v>
      </c>
      <c r="C1222" s="99"/>
      <c r="D1222" s="40"/>
      <c r="E1222" s="40"/>
      <c r="F1222" s="40"/>
      <c r="G1222" s="40"/>
      <c r="H1222" s="40"/>
      <c r="I1222" s="40">
        <v>3</v>
      </c>
      <c r="J1222" s="40">
        <v>3</v>
      </c>
      <c r="K1222" s="40"/>
      <c r="L1222" s="40"/>
      <c r="M1222" s="40"/>
      <c r="N1222" s="40">
        <v>3</v>
      </c>
      <c r="O1222" s="40">
        <v>3</v>
      </c>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3</v>
      </c>
      <c r="J1223" s="40"/>
      <c r="K1223" s="40"/>
      <c r="L1223" s="40">
        <v>3</v>
      </c>
      <c r="M1223" s="40"/>
      <c r="N1223" s="40">
        <v>3</v>
      </c>
      <c r="O1223" s="40"/>
      <c r="P1223" s="40"/>
      <c r="Q1223" s="40">
        <v>3</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501110009</v>
      </c>
      <c r="B1230" s="42" t="s">
        <v>399</v>
      </c>
      <c r="C1230" s="99"/>
      <c r="D1230" s="40">
        <v>1</v>
      </c>
      <c r="E1230" s="40"/>
      <c r="F1230" s="40"/>
      <c r="G1230" s="40">
        <v>1</v>
      </c>
      <c r="H1230" s="40"/>
      <c r="I1230" s="40">
        <v>9</v>
      </c>
      <c r="J1230" s="40"/>
      <c r="K1230" s="40"/>
      <c r="L1230" s="40">
        <v>9</v>
      </c>
      <c r="M1230" s="40"/>
      <c r="N1230" s="40">
        <v>10</v>
      </c>
      <c r="O1230" s="40"/>
      <c r="P1230" s="40"/>
      <c r="Q1230" s="40">
        <v>10</v>
      </c>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2</v>
      </c>
      <c r="E1232" s="40"/>
      <c r="F1232" s="40"/>
      <c r="G1232" s="40">
        <v>2</v>
      </c>
      <c r="H1232" s="40"/>
      <c r="I1232" s="40">
        <v>83</v>
      </c>
      <c r="J1232" s="40">
        <v>3</v>
      </c>
      <c r="K1232" s="40"/>
      <c r="L1232" s="40">
        <v>80</v>
      </c>
      <c r="M1232" s="40"/>
      <c r="N1232" s="40">
        <v>71</v>
      </c>
      <c r="O1232" s="40">
        <v>3</v>
      </c>
      <c r="P1232" s="40"/>
      <c r="Q1232" s="40">
        <v>68</v>
      </c>
      <c r="R1232" s="40"/>
      <c r="S1232" s="40">
        <v>14</v>
      </c>
      <c r="T1232" s="40"/>
      <c r="U1232" s="40"/>
      <c r="V1232" s="40">
        <v>14</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11</v>
      </c>
      <c r="J1234" s="40"/>
      <c r="K1234" s="40"/>
      <c r="L1234" s="40">
        <v>11</v>
      </c>
      <c r="M1234" s="40"/>
      <c r="N1234" s="40">
        <v>8</v>
      </c>
      <c r="O1234" s="40"/>
      <c r="P1234" s="40"/>
      <c r="Q1234" s="40">
        <v>8</v>
      </c>
      <c r="R1234" s="40"/>
      <c r="S1234" s="40">
        <v>3</v>
      </c>
      <c r="T1234" s="40"/>
      <c r="U1234" s="40"/>
      <c r="V1234" s="40">
        <v>3</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2</v>
      </c>
      <c r="E1236" s="40"/>
      <c r="F1236" s="40"/>
      <c r="G1236" s="40">
        <v>2</v>
      </c>
      <c r="H1236" s="40"/>
      <c r="I1236" s="40">
        <v>25</v>
      </c>
      <c r="J1236" s="40">
        <v>1</v>
      </c>
      <c r="K1236" s="40"/>
      <c r="L1236" s="40">
        <v>24</v>
      </c>
      <c r="M1236" s="40"/>
      <c r="N1236" s="40">
        <v>25</v>
      </c>
      <c r="O1236" s="40">
        <v>1</v>
      </c>
      <c r="P1236" s="40"/>
      <c r="Q1236" s="40">
        <v>24</v>
      </c>
      <c r="R1236" s="40"/>
      <c r="S1236" s="40">
        <v>2</v>
      </c>
      <c r="T1236" s="40"/>
      <c r="U1236" s="40"/>
      <c r="V1236" s="40">
        <v>2</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2</v>
      </c>
      <c r="J1245" s="40"/>
      <c r="K1245" s="40"/>
      <c r="L1245" s="40">
        <v>2</v>
      </c>
      <c r="M1245" s="40"/>
      <c r="N1245" s="40">
        <v>2</v>
      </c>
      <c r="O1245" s="40"/>
      <c r="P1245" s="40"/>
      <c r="Q1245" s="40">
        <v>2</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501120019</v>
      </c>
      <c r="B1252" s="42" t="s">
        <v>1111</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6</v>
      </c>
      <c r="J1255" s="40"/>
      <c r="K1255" s="40"/>
      <c r="L1255" s="40">
        <v>6</v>
      </c>
      <c r="M1255" s="40"/>
      <c r="N1255" s="40">
        <v>6</v>
      </c>
      <c r="O1255" s="40"/>
      <c r="P1255" s="40"/>
      <c r="Q1255" s="40">
        <v>6</v>
      </c>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2</v>
      </c>
      <c r="E1261" s="40"/>
      <c r="F1261" s="40"/>
      <c r="G1261" s="40">
        <v>2</v>
      </c>
      <c r="H1261" s="40"/>
      <c r="I1261" s="40">
        <v>5</v>
      </c>
      <c r="J1261" s="40"/>
      <c r="K1261" s="40"/>
      <c r="L1261" s="40">
        <v>5</v>
      </c>
      <c r="M1261" s="40"/>
      <c r="N1261" s="40">
        <v>4</v>
      </c>
      <c r="O1261" s="40"/>
      <c r="P1261" s="40"/>
      <c r="Q1261" s="40">
        <v>4</v>
      </c>
      <c r="R1261" s="40"/>
      <c r="S1261" s="40">
        <v>3</v>
      </c>
      <c r="T1261" s="40"/>
      <c r="U1261" s="40"/>
      <c r="V1261" s="40">
        <v>3</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3</v>
      </c>
      <c r="J1281" s="40"/>
      <c r="K1281" s="40"/>
      <c r="L1281" s="40">
        <v>3</v>
      </c>
      <c r="M1281" s="40"/>
      <c r="N1281" s="40">
        <v>3</v>
      </c>
      <c r="O1281" s="40"/>
      <c r="P1281" s="40"/>
      <c r="Q1281" s="40">
        <v>3</v>
      </c>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11</v>
      </c>
      <c r="J1462" s="32"/>
      <c r="K1462" s="32"/>
      <c r="L1462" s="32">
        <v>11</v>
      </c>
      <c r="M1462" s="32"/>
      <c r="N1462" s="32">
        <v>10</v>
      </c>
      <c r="O1462" s="32"/>
      <c r="P1462" s="32"/>
      <c r="Q1462" s="32">
        <v>10</v>
      </c>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16</v>
      </c>
      <c r="E1465" s="7">
        <f>SUM(E912,E1462:E1464)</f>
        <v>0</v>
      </c>
      <c r="F1465" s="7">
        <f>SUM(F912,F1462:F1464)</f>
        <v>0</v>
      </c>
      <c r="G1465" s="7">
        <f>SUM(G912,G1462:G1464)</f>
        <v>16</v>
      </c>
      <c r="H1465" s="7">
        <f>SUM(H912,H1462:H1464)</f>
        <v>0</v>
      </c>
      <c r="I1465" s="7">
        <f>SUM(J1465:M1465)</f>
        <v>266</v>
      </c>
      <c r="J1465" s="7">
        <f>SUM(J912,J1462:J1464)</f>
        <v>11</v>
      </c>
      <c r="K1465" s="7">
        <f>SUM(K912,K1462:K1464)</f>
        <v>0</v>
      </c>
      <c r="L1465" s="7">
        <f>SUM(L912,L1462:L1464)</f>
        <v>255</v>
      </c>
      <c r="M1465" s="7">
        <f>SUM(M912,M1462:M1464)</f>
        <v>0</v>
      </c>
      <c r="N1465" s="7">
        <f>SUM(O1465:R1465)</f>
        <v>232</v>
      </c>
      <c r="O1465" s="7">
        <f>SUM(O912,O1462:O1464)</f>
        <v>11</v>
      </c>
      <c r="P1465" s="7">
        <f>SUM(P912,P1462:P1464)</f>
        <v>0</v>
      </c>
      <c r="Q1465" s="7">
        <f>SUM(Q912,Q1462:Q1464)</f>
        <v>221</v>
      </c>
      <c r="R1465" s="7">
        <f>SUM(R912,R1462:R1464)</f>
        <v>0</v>
      </c>
      <c r="S1465" s="7">
        <f>SUM(T1465:W1465)</f>
        <v>50</v>
      </c>
      <c r="T1465" s="7">
        <f>SUM(T912,T1462:T1464)</f>
        <v>0</v>
      </c>
      <c r="U1465" s="7">
        <f>SUM(U912,U1462:U1464)</f>
        <v>0</v>
      </c>
      <c r="V1465" s="7">
        <f>SUM(V912,V1462:V1464)</f>
        <v>50</v>
      </c>
      <c r="W1465" s="7">
        <f>SUM(W912,W1462:W1464)</f>
        <v>0</v>
      </c>
      <c r="X1465" s="28" t="s">
        <v>1920</v>
      </c>
    </row>
    <row r="1466" spans="1:26" s="19" customFormat="1" ht="12.75">
      <c r="A1466" s="166" t="s">
        <v>1312</v>
      </c>
      <c r="B1466" s="167"/>
      <c r="C1466" s="3"/>
      <c r="D1466" s="4">
        <f>SUM(E1466:H1466)</f>
        <v>107</v>
      </c>
      <c r="E1466" s="4">
        <f>E551+E753+E910+E1465</f>
        <v>9</v>
      </c>
      <c r="F1466" s="4">
        <f>F551+F753+F910+F1465</f>
        <v>0</v>
      </c>
      <c r="G1466" s="4">
        <f>G551+G753+G910+G1465</f>
        <v>95</v>
      </c>
      <c r="H1466" s="4">
        <f>H551+H753+H910+H1465</f>
        <v>3</v>
      </c>
      <c r="I1466" s="4">
        <f>SUM(J1466:M1466)</f>
        <v>429</v>
      </c>
      <c r="J1466" s="4">
        <f>J551+J753+J910+J1465</f>
        <v>44</v>
      </c>
      <c r="K1466" s="4">
        <f>K551+K753+K910+K1465</f>
        <v>0</v>
      </c>
      <c r="L1466" s="4">
        <f>L551+L753+L910+L1465</f>
        <v>385</v>
      </c>
      <c r="M1466" s="4">
        <f>M551+M753+M910+M1465</f>
        <v>0</v>
      </c>
      <c r="N1466" s="4">
        <f>SUM(O1466:R1466)</f>
        <v>379</v>
      </c>
      <c r="O1466" s="4">
        <f>O551+O753+O910+O1465</f>
        <v>52</v>
      </c>
      <c r="P1466" s="4">
        <f>P551+P753+P910+P1465</f>
        <v>0</v>
      </c>
      <c r="Q1466" s="4">
        <f>Q551+Q753+Q910+Q1465</f>
        <v>327</v>
      </c>
      <c r="R1466" s="4">
        <f>R551+R753+R910+R1465</f>
        <v>0</v>
      </c>
      <c r="S1466" s="4">
        <f>SUM(T1466:W1466)</f>
        <v>157</v>
      </c>
      <c r="T1466" s="4">
        <f>T551+T753+T910+T1465</f>
        <v>1</v>
      </c>
      <c r="U1466" s="4">
        <f>U551+U753+U910+U1465</f>
        <v>0</v>
      </c>
      <c r="V1466" s="4">
        <f>V551+V753+V910+V1465</f>
        <v>153</v>
      </c>
      <c r="W1466" s="4">
        <f>W551+W753+W910+W1465</f>
        <v>3</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&amp;LA667A397&amp;C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&amp;LA667A397&amp;C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&amp;LA667A397&amp;C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&amp;LA667A397&amp;C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&amp;LA667A397&amp;C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&amp;LA667A397&amp;C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107</v>
      </c>
      <c r="D66" s="26">
        <f>SUM(D67:D83)</f>
        <v>429</v>
      </c>
      <c r="E66" s="26">
        <f>SUM(E67:E83)</f>
        <v>379</v>
      </c>
      <c r="F66" s="26">
        <f>SUM(F67:F83)</f>
        <v>157</v>
      </c>
      <c r="G66" s="26">
        <f>SUM(G67:G83)</f>
        <v>663.278166666666</v>
      </c>
      <c r="H66" s="26">
        <f>SUM(H67:H83)</f>
        <v>1140.07133333333</v>
      </c>
      <c r="I66" s="26">
        <f>SUM(I67:I83)</f>
        <v>981.093833333333</v>
      </c>
      <c r="J66" s="26">
        <f>SUM(J67:J83)</f>
        <v>822.255666666666</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c r="A83" s="6" t="s">
        <v>1375</v>
      </c>
      <c r="B83" s="13">
        <v>570</v>
      </c>
      <c r="C83" s="5">
        <v>107</v>
      </c>
      <c r="D83" s="5">
        <v>429</v>
      </c>
      <c r="E83" s="5">
        <v>379</v>
      </c>
      <c r="F83" s="5">
        <v>157</v>
      </c>
      <c r="G83" s="5">
        <v>663.278166666666</v>
      </c>
      <c r="H83" s="5">
        <v>1140.07133333333</v>
      </c>
      <c r="I83" s="5">
        <v>981.093833333333</v>
      </c>
      <c r="J83" s="5">
        <v>822.255666666666</v>
      </c>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107</v>
      </c>
      <c r="D696" s="27">
        <f>D6+D31+D36+D66+D84+D131+D187+D213+D227+D256+D274+D303+D327+D360+D390+D401+D426+D460+D492+D511+D532+D550+D588+D609+D631+D655+D671</f>
        <v>429</v>
      </c>
      <c r="E696" s="27">
        <f>E6+E31+E36+E66+E84+E131+E187+E213+E227+E256+E274+E303+E327+E360+E390+E401+E426+E460+E492+E511+E532+E550+E588+E609+E631+E655+E671</f>
        <v>379</v>
      </c>
      <c r="F696" s="27">
        <f>F6+F31+F36+F66+F84+F131+F187+F213+F227+F256+F274+F303+F327+F360+F390+F401+F426+F460+F492+F511+F532+F550+F588+F609+F631+F655+F671</f>
        <v>157</v>
      </c>
      <c r="G696" s="27">
        <f>G6+G31+G36+G66+G84+G131+G187+G213+G227+G256+G274+G303+G327+G360+G390+G401+G426+G460+G492+G511+G532+G550+G588+G609+G631+G655+G671</f>
        <v>663.278166666666</v>
      </c>
      <c r="H696" s="27">
        <f>H6+H31+H36+H66+H84+H131+H187+H213+H227+H256+H274+H303+H327+H360+H390+H401+H426+H460+H492+H511+H532+H550+H588+H609+H631+H655+H671</f>
        <v>1140.07133333333</v>
      </c>
      <c r="I696" s="27">
        <f>I6+I31+I36+I66+I84+I131+I187+I213+I227+I256+I274+I303+I327+I360+I390+I401+I426+I460+I492+I511+I532+I550+I588+I609+I631+I655+I671</f>
        <v>981.093833333333</v>
      </c>
      <c r="J696" s="27">
        <f>J6+J31+J36+J66+J84+J131+J187+J213+J227+J256+J274+J303+J327+J360+J390+J401+J426+J460+J492+J511+J532+J550+J588+J609+J631+J655+J671</f>
        <v>822.255666666666</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107</v>
      </c>
      <c r="D802" s="25">
        <f>D696+D724+D753+D763+D792+D801</f>
        <v>429</v>
      </c>
      <c r="E802" s="25">
        <f>E696+E724+E753+E763+E792+E801</f>
        <v>379</v>
      </c>
      <c r="F802" s="25">
        <f>F696+F724+F753+F763+F792+F801</f>
        <v>157</v>
      </c>
      <c r="G802" s="25">
        <f>G696+G724+G753+G763+G792+G801</f>
        <v>663.278166666666</v>
      </c>
      <c r="H802" s="25">
        <f>H696+H724+H753+H763+H792+H801</f>
        <v>1140.07133333333</v>
      </c>
      <c r="I802" s="25">
        <f>I696+I724+I753+I763+I792+I801</f>
        <v>981.093833333333</v>
      </c>
      <c r="J802" s="25">
        <f>J696+J724+J753+J763+J792+J801</f>
        <v>822.255666666666</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2360</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&amp;LA667A397&amp;C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2023-07-27T10:18:40Z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1-ЄЗ_00170_2.2023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A667A397</vt:lpwstr>
  </property>
  <property fmtid="{D5CDD505-2E9C-101B-9397-08002B2CF9AE}" pid="10" name="Підрозд">
    <vt:lpwstr>Шацький районний суд Волинської області</vt:lpwstr>
  </property>
  <property fmtid="{D5CDD505-2E9C-101B-9397-08002B2CF9AE}" pid="11" name="ПідрозділDB">
    <vt:i4>0</vt:i4>
  </property>
  <property fmtid="{D5CDD505-2E9C-101B-9397-08002B2CF9AE}" pid="12" name="Підрозділ">
    <vt:i4>354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