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<sst xmlns="http://schemas.openxmlformats.org/spreadsheetml/2006/main" count="290" uniqueCount="218">
  <si>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</si>
  <si>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</si>
  <si>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</si>
  <si>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</si>
  <si>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</si>
  <si>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</si>
  <si>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</si>
  <si>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</si>
  <si>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</si>
  <si>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</si>
  <si>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</si>
  <si>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</si>
  <si>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</si>
  <si>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</si>
  <si>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</si>
  <si>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</si>
  <si>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</si>
  <si>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</si>
  <si>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</si>
  <si>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</si>
  <si>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</si>
  <si>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</si>
  <si>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</si>
  <si>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</si>
  <si>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</si>
  <si>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</si>
  <si>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</si>
  <si>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</si>
  <si>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</si>
  <si>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</si>
  <si>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</si>
  <si>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</si>
  <si>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</si>
  <si>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</si>
  <si>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</si>
  <si>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</si>
  <si>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</si>
  <si>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</si>
  <si>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</si>
  <si>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</si>
  <si>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</si>
  <si>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</si>
  <si>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</si>
  <si>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</si>
  <si>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</si>
  <si>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</si>
  <si>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</si>
  <si>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</si>
  <si>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</si>
  <si>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</si>
  <si>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</si>
  <si>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</si>
  <si>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</si>
  <si>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</si>
  <si>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</si>
  <si>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</si>
  <si>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</si>
  <si>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</si>
  <si>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</si>
  <si>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</si>
  <si>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</si>
  <si>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</si>
  <si>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</si>
  <si>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</si>
  <si>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</si>
  <si>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</si>
  <si>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</si>
  <si>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</si>
  <si>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</si>
  <si>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</si>
  <si>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</si>
  <si>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</si>
  <si>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</si>
  <si>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</si>
  <si>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</si>
  <si>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</si>
  <si>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</si>
  <si>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</si>
  <si>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</si>
  <si>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</si>
  <si>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</si>
  <si>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</si>
  <si>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</si>
  <si>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</si>
  <si>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</si>
  <si>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</si>
  <si>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</si>
  <si>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</si>
  <si>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</si>
  <si>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</si>
  <si>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</si>
  <si>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</si>
  <si>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</si>
  <si>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</si>
  <si>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</si>
  <si>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</si>
  <si>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</si>
  <si>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</si>
  <si>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</si>
  <si>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</si>
  <si>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</si>
  <si>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</si>
  <si>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</si>
  <si>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</si>
  <si>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</si>
  <si>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</si>
  <si>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</si>
  <si>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</si>
  <si>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</si>
  <si>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</si>
  <si>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</si>
  <si>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</si>
  <si>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</si>
  <si>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</si>
  <si>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</si>
  <si>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</si>
  <si>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</si>
  <si>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</si>
  <si>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</si>
  <si>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</si>
  <si>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</si>
  <si>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</si>
  <si>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</si>
  <si>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</si>
  <si>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</si>
  <si>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</si>
  <si>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</si>
  <si>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</si>
  <si>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</si>
  <si>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</si>
  <si>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</si>
  <si>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</si>
  <si>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</si>
  <si>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</si>
  <si>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</si>
  <si>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</si>
  <si>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</si>
  <si>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</si>
  <si>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</si>
  <si>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</si>
  <si>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</si>
  <si>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</si>
  <si>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</si>
  <si>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</si>
  <si>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</si>
  <si>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</si>
  <si>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</si>
  <si>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</si>
  <si>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</si>
  <si>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</si>
  <si>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</si>
  <si>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</si>
  <si>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</si>
  <si>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</si>
  <si>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</si>
  <si>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</si>
  <si>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</si>
  <si>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</si>
  <si>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</si>
  <si>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</si>
  <si>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</si>
  <si>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</si>
  <si>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</si>
  <si>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</si>
  <si>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</si>
  <si>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</si>
  <si>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</si>
  <si>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</si>
  <si>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</si>
  <si>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</si>
  <si>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</si>
  <si>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</si>
  <si>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</si>
  <si>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</si>
  <si>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</si>
  <si>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</si>
  <si>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</si>
  <si>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</si>
  <si>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</si>
  <si>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</si>
  <si>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</si>
  <si>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</si>
  <si>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</si>
  <si>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</si>
  <si>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</si>
  <si>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</si>
  <si>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</si>
  <si>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</si>
  <si>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</si>
  <si>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</si>
  <si>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</si>
  <si>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</si>
  <si>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</si>
  <si>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</si>
  <si>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</si>
  <si>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</si>
  <si>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</si>
  <si>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</si>
  <si>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</si>
  <si>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</si>
  <si>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</si>
  <si>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</si>
  <si>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</si>
  <si>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</si>
  <si>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</si>
  <si>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</si>
  <si>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</si>
  <si>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</si>
  <si>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</si>
  <si>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</si>
  <si>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</si>
  <si>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</si>
  <si>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Н.В.Сушик</t>
  </si>
  <si>
    <t>О.Є. Устенко</t>
  </si>
  <si>
    <t>(03355)20159</t>
  </si>
  <si>
    <t>(03355)20991</t>
  </si>
  <si>
    <t>inbox@sha.vl.court.gov.ua</t>
  </si>
  <si>
    <t>12 жовтня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</si>
</sst>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₴_-;\-* #,##0\ _₴_-;_-* &quot;-&quot;\ _₴_-;_-@_-"/>
    <numFmt numFmtId="175" formatCode="_-* #,##0.00\ _₴_-;\-* #,##0.00\ _₴_-;_-* &quot;-&quot;??\ _₴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грн.&quot;;\-#,##0\ &quot;грн.&quot;"/>
    <numFmt numFmtId="185" formatCode="#,##0\ &quot;грн.&quot;;[Red]\-#,##0\ &quot;грн.&quot;"/>
    <numFmt numFmtId="186" formatCode="#,##0.00\ &quot;грн.&quot;;\-#,##0.00\ &quot;грн.&quot;"/>
    <numFmt numFmtId="187" formatCode="#,##0.00\ &quot;грн.&quot;;[Red]\-#,##0.00\ &quot;грн.&quot;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/mm/yy"/>
    <numFmt numFmtId="205" formatCode="dd\.mmmm\.yy"/>
    <numFmt numFmtId="206" formatCode="0.0%"/>
    <numFmt numFmtId="207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07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&amp;L58E70533&amp;C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126</v>
      </c>
      <c r="F6" s="105">
        <v>82</v>
      </c>
      <c r="G6" s="105"/>
      <c r="H6" s="105">
        <v>67</v>
      </c>
      <c r="I6" s="105" t="s">
        <v>206</v>
      </c>
      <c r="J6" s="105">
        <v>59</v>
      </c>
      <c r="K6" s="84">
        <v>18</v>
      </c>
      <c r="L6" s="91">
        <f>E6-F6</f>
        <v>44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294</v>
      </c>
      <c r="F7" s="105">
        <v>291</v>
      </c>
      <c r="G7" s="105"/>
      <c r="H7" s="105">
        <v>287</v>
      </c>
      <c r="I7" s="105">
        <v>273</v>
      </c>
      <c r="J7" s="105">
        <v>7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19</v>
      </c>
      <c r="F9" s="105">
        <v>18</v>
      </c>
      <c r="G9" s="105"/>
      <c r="H9" s="85">
        <v>16</v>
      </c>
      <c r="I9" s="105">
        <v>12</v>
      </c>
      <c r="J9" s="105">
        <v>3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20</v>
      </c>
      <c r="F12" s="105">
        <v>20</v>
      </c>
      <c r="G12" s="105"/>
      <c r="H12" s="105">
        <v>17</v>
      </c>
      <c r="I12" s="105">
        <v>13</v>
      </c>
      <c r="J12" s="105">
        <v>3</v>
      </c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13</v>
      </c>
      <c r="F14" s="112">
        <v>13</v>
      </c>
      <c r="G14" s="112"/>
      <c r="H14" s="112">
        <v>13</v>
      </c>
      <c r="I14" s="112">
        <v>10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472</v>
      </c>
      <c r="F16" s="86">
        <f>SUM(F6:F15)</f>
        <v>424</v>
      </c>
      <c r="G16" s="86">
        <f>SUM(G6:G15)</f>
        <v>0</v>
      </c>
      <c r="H16" s="86">
        <f>SUM(H6:H15)</f>
        <v>400</v>
      </c>
      <c r="I16" s="86">
        <f>SUM(I6:I15)</f>
        <v>308</v>
      </c>
      <c r="J16" s="86">
        <f>SUM(J6:J15)</f>
        <v>72</v>
      </c>
      <c r="K16" s="86">
        <f>SUM(K6:K15)</f>
        <v>18</v>
      </c>
      <c r="L16" s="91">
        <f>E16-F16</f>
        <v>48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5</v>
      </c>
      <c r="F17" s="84">
        <v>5</v>
      </c>
      <c r="G17" s="84"/>
      <c r="H17" s="84">
        <v>5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</v>
      </c>
      <c r="F18" s="84">
        <v>3</v>
      </c>
      <c r="G18" s="84"/>
      <c r="H18" s="84">
        <v>3</v>
      </c>
      <c r="I18" s="84">
        <v>3</v>
      </c>
      <c r="J18" s="84"/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6</v>
      </c>
      <c r="F25" s="94">
        <v>6</v>
      </c>
      <c r="G25" s="94"/>
      <c r="H25" s="94">
        <v>6</v>
      </c>
      <c r="I25" s="94">
        <v>4</v>
      </c>
      <c r="J25" s="94"/>
      <c r="K25" s="94"/>
      <c r="L25" s="91">
        <f>E25-F25</f>
        <v>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/>
      <c r="F26" s="84"/>
      <c r="G26" s="84"/>
      <c r="H26" s="84"/>
      <c r="I26" s="84"/>
      <c r="J26" s="84"/>
      <c r="K26" s="84"/>
      <c r="L26" s="91">
        <f>E26-F26</f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88</v>
      </c>
      <c r="F28" s="84">
        <v>85</v>
      </c>
      <c r="G28" s="84">
        <v>1</v>
      </c>
      <c r="H28" s="84">
        <v>81</v>
      </c>
      <c r="I28" s="84">
        <v>75</v>
      </c>
      <c r="J28" s="84">
        <v>7</v>
      </c>
      <c r="K28" s="84"/>
      <c r="L28" s="91">
        <f>E28-F28</f>
        <v>3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111</v>
      </c>
      <c r="F29" s="84">
        <v>78</v>
      </c>
      <c r="G29" s="84">
        <v>2</v>
      </c>
      <c r="H29" s="84">
        <v>84</v>
      </c>
      <c r="I29" s="84">
        <v>68</v>
      </c>
      <c r="J29" s="84">
        <v>27</v>
      </c>
      <c r="K29" s="84"/>
      <c r="L29" s="91">
        <f>E29-F29</f>
        <v>33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11</v>
      </c>
      <c r="F30" s="84">
        <v>11</v>
      </c>
      <c r="G30" s="84"/>
      <c r="H30" s="84">
        <v>10</v>
      </c>
      <c r="I30" s="84">
        <v>10</v>
      </c>
      <c r="J30" s="84">
        <v>1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10</v>
      </c>
      <c r="F31" s="84">
        <v>10</v>
      </c>
      <c r="G31" s="84"/>
      <c r="H31" s="84">
        <v>9</v>
      </c>
      <c r="I31" s="84">
        <v>9</v>
      </c>
      <c r="J31" s="84">
        <v>1</v>
      </c>
      <c r="K31" s="84"/>
      <c r="L31" s="91">
        <f>E31-F31</f>
        <v>0</v>
      </c>
    </row>
    <row r="32" spans="1:12" ht="18" customHeight="1">
      <c r="A32" s="162"/>
      <c r="B32" s="157" t="s">
        <v>33</v>
      </c>
      <c r="C32" s="158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</v>
      </c>
      <c r="F37" s="84">
        <v>3</v>
      </c>
      <c r="G37" s="84"/>
      <c r="H37" s="84">
        <v>3</v>
      </c>
      <c r="I37" s="84"/>
      <c r="J37" s="84"/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5</v>
      </c>
      <c r="F39" s="84">
        <v>3</v>
      </c>
      <c r="G39" s="84"/>
      <c r="H39" s="84">
        <v>5</v>
      </c>
      <c r="I39" s="84">
        <v>4</v>
      </c>
      <c r="J39" s="84"/>
      <c r="K39" s="84"/>
      <c r="L39" s="91">
        <f>E39-F39</f>
        <v>2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144</v>
      </c>
      <c r="F40" s="94">
        <v>107</v>
      </c>
      <c r="G40" s="94">
        <v>3</v>
      </c>
      <c r="H40" s="94">
        <v>108</v>
      </c>
      <c r="I40" s="94">
        <v>82</v>
      </c>
      <c r="J40" s="94">
        <v>36</v>
      </c>
      <c r="K40" s="94"/>
      <c r="L40" s="91">
        <f>E40-F40</f>
        <v>37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502</v>
      </c>
      <c r="F41" s="84">
        <v>492</v>
      </c>
      <c r="G41" s="84"/>
      <c r="H41" s="84">
        <v>441</v>
      </c>
      <c r="I41" s="84" t="s">
        <v>206</v>
      </c>
      <c r="J41" s="84">
        <v>61</v>
      </c>
      <c r="K41" s="84"/>
      <c r="L41" s="91">
        <f>E41-F41</f>
        <v>10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</v>
      </c>
      <c r="F42" s="84">
        <v>2</v>
      </c>
      <c r="G42" s="84"/>
      <c r="H42" s="84">
        <v>3</v>
      </c>
      <c r="I42" s="84" t="s">
        <v>206</v>
      </c>
      <c r="J42" s="84"/>
      <c r="K42" s="84"/>
      <c r="L42" s="91">
        <f>E42-F42</f>
        <v>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</v>
      </c>
      <c r="F43" s="84"/>
      <c r="G43" s="84"/>
      <c r="H43" s="84">
        <v>2</v>
      </c>
      <c r="I43" s="84">
        <v>2</v>
      </c>
      <c r="J43" s="84"/>
      <c r="K43" s="84"/>
      <c r="L43" s="91">
        <f>E43-F43</f>
        <v>2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504</v>
      </c>
      <c r="F45" s="84">
        <f>F41+F43+F44</f>
        <v>492</v>
      </c>
      <c r="G45" s="84">
        <f>G41+G43+G44</f>
        <v>0</v>
      </c>
      <c r="H45" s="84">
        <f>H41+H43+H44</f>
        <v>443</v>
      </c>
      <c r="I45" s="84">
        <f>I43+I44</f>
        <v>2</v>
      </c>
      <c r="J45" s="84">
        <f>J41+J43+J44</f>
        <v>61</v>
      </c>
      <c r="K45" s="84">
        <f>K41+K43+K44</f>
        <v>0</v>
      </c>
      <c r="L45" s="91">
        <f>E45-F45</f>
        <v>12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1126</v>
      </c>
      <c r="F46" s="84">
        <f t="shared" si="0"/>
        <v>1029</v>
      </c>
      <c r="G46" s="84">
        <f t="shared" si="0"/>
        <v>3</v>
      </c>
      <c r="H46" s="84">
        <f t="shared" si="0"/>
        <v>957</v>
      </c>
      <c r="I46" s="84">
        <f t="shared" si="0"/>
        <v>396</v>
      </c>
      <c r="J46" s="84">
        <f t="shared" si="0"/>
        <v>169</v>
      </c>
      <c r="K46" s="84">
        <f t="shared" si="0"/>
        <v>18</v>
      </c>
      <c r="L46" s="91">
        <f>E46-F46</f>
        <v>97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&amp;L58E70533&amp;C&amp;R2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58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4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5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14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3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20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13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278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10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3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3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&amp;L58E70533&amp;C&amp;R3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67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3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6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3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10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341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28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3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6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10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107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37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5244658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4513931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25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874</v>
      </c>
      <c r="F57" s="115">
        <f>F58+F61+F62+F63</f>
        <v>77</v>
      </c>
      <c r="G57" s="115">
        <f>G58+G61+G62+G63</f>
        <v>6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372</v>
      </c>
      <c r="F58" s="94">
        <v>25</v>
      </c>
      <c r="G58" s="94">
        <v>3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44</v>
      </c>
      <c r="F59" s="86">
        <v>20</v>
      </c>
      <c r="G59" s="86">
        <v>3</v>
      </c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286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5</v>
      </c>
      <c r="F61" s="84">
        <v>1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68</v>
      </c>
      <c r="F62" s="84">
        <v>37</v>
      </c>
      <c r="G62" s="84">
        <v>3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429</v>
      </c>
      <c r="F63" s="84">
        <v>14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255</v>
      </c>
      <c r="G67" s="108">
        <v>2253062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45</v>
      </c>
      <c r="G68" s="88">
        <v>2146175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210</v>
      </c>
      <c r="G69" s="88">
        <v>106887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100</v>
      </c>
      <c r="G70" s="108">
        <v>56546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&amp;L58E70533&amp;C&amp;R4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10.650887573964496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93.00291545189505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319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375.3333333333333</v>
      </c>
    </row>
    <row r="11" spans="1:4" ht="16.5" customHeight="1">
      <c r="A11" s="209" t="s">
        <v>62</v>
      </c>
      <c r="B11" s="211"/>
      <c r="C11" s="10">
        <v>9</v>
      </c>
      <c r="D11" s="84">
        <v>30</v>
      </c>
    </row>
    <row r="12" spans="1:4" ht="16.5" customHeight="1">
      <c r="A12" s="272" t="s">
        <v>103</v>
      </c>
      <c r="B12" s="272"/>
      <c r="C12" s="10">
        <v>10</v>
      </c>
      <c r="D12" s="84">
        <v>21</v>
      </c>
    </row>
    <row r="13" spans="1:4" ht="16.5" customHeight="1">
      <c r="A13" s="284" t="s">
        <v>204</v>
      </c>
      <c r="B13" s="286"/>
      <c r="C13" s="10">
        <v>11</v>
      </c>
      <c r="D13" s="94">
        <v>87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40</v>
      </c>
    </row>
    <row r="16" spans="1:4" ht="16.5" customHeight="1">
      <c r="A16" s="272" t="s">
        <v>104</v>
      </c>
      <c r="B16" s="272"/>
      <c r="C16" s="10">
        <v>14</v>
      </c>
      <c r="D16" s="84">
        <v>86</v>
      </c>
    </row>
    <row r="17" spans="1:5" ht="16.5" customHeight="1">
      <c r="A17" s="272" t="s">
        <v>108</v>
      </c>
      <c r="B17" s="272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&amp;L58E70533&amp;C&amp;R5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2020-09-01T06:11:52Z</cp:lastPrinted>
  <dcterms:created xsi:type="dcterms:W3CDTF">2004-04-20T14:33:35Z</dcterms:created>
  <dcterms:modified xsi:type="dcterms:W3CDTF">2020-10-22T11:37:27Z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2DF1EF53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