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<sst xmlns="http://schemas.openxmlformats.org/spreadsheetml/2006/main" count="155" uniqueCount="129">
  <si>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</si>
  <si>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</si>
  <si>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</si>
  <si>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</si>
  <si>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</si>
  <si>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</si>
  <si>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</si>
  <si>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</si>
  <si>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</si>
  <si>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</si>
  <si>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</si>
  <si>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</si>
  <si>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</si>
  <si>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</si>
  <si>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</si>
  <si>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</si>
  <si>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</si>
  <si>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</si>
  <si>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</si>
  <si>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</si>
  <si>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</si>
  <si>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</si>
  <si>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</si>
  <si>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</si>
  <si>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</si>
  <si>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</si>
  <si>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</si>
  <si>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</si>
  <si>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</si>
  <si>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</si>
  <si>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</si>
  <si>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</si>
  <si>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</si>
  <si>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</si>
  <si>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</si>
  <si>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</si>
  <si>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</si>
  <si>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</si>
  <si>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</si>
  <si>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</si>
  <si>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</si>
  <si>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</si>
  <si>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</si>
  <si>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</si>
  <si>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</si>
  <si>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</si>
  <si>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</si>
  <si>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</si>
  <si>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</si>
  <si>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</si>
  <si>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</si>
  <si>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</si>
  <si>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</si>
  <si>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</si>
  <si>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</si>
  <si>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</si>
  <si>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</si>
  <si>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</si>
  <si>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</si>
  <si>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</si>
  <si>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</si>
  <si>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</si>
  <si>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</si>
  <si>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</si>
  <si>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</si>
  <si>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</si>
  <si>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</si>
  <si>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</si>
  <si>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</si>
  <si>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</si>
  <si>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</si>
  <si>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</si>
  <si>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</si>
  <si>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</si>
  <si>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</si>
  <si>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</si>
  <si>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</si>
  <si>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</si>
  <si>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</si>
  <si>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</si>
  <si>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</si>
  <si>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</si>
  <si>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</si>
  <si>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</si>
  <si>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</si>
  <si>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</si>
  <si>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</si>
  <si>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</si>
  <si>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</si>
  <si>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</si>
  <si>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</si>
  <si>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</si>
  <si>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</si>
  <si>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</si>
  <si>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</si>
  <si>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</si>
  <si>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</si>
  <si>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</si>
  <si>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</si>
  <si>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</si>
  <si>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</si>
  <si>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</si>
  <si>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</si>
  <si>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</si>
  <si>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</si>
  <si>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</si>
  <si>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</si>
  <si>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</si>
  <si>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</si>
  <si>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</si>
  <si>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</si>
  <si>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</si>
  <si>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</si>
  <si>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</si>
  <si>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</si>
  <si>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</si>
  <si>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</si>
  <si>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</si>
  <si>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</si>
  <si>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</si>
  <si>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</si>
  <si>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</si>
  <si>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</si>
  <si>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</si>
  <si>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Н.В.Сушик</t>
  </si>
  <si>
    <t>Т.А. Віцинець</t>
  </si>
  <si>
    <t>(03355)20991</t>
  </si>
  <si>
    <t>inbox@sha.vl.court.gov.ua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</si>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</sst>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&amp;L846B2403&amp;C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</v>
      </c>
      <c r="D6" s="96">
        <f>SUM(D7,D10,D13,D14,D15,D21,D24,D25,D18,D19,D20)</f>
        <v>80465.23000000001</v>
      </c>
      <c r="E6" s="96">
        <f>SUM(E7,E10,E13,E14,E15,E21,E24,E25,E18,E19,E20)</f>
        <v>39</v>
      </c>
      <c r="F6" s="96">
        <f>SUM(F7,F10,F13,F14,F15,F21,F24,F25,F18,F19,F20)</f>
        <v>50970.119999999995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</v>
      </c>
      <c r="J6" s="96">
        <f>SUM(J7,J10,J13,J14,J15,J21,J24,J25,J18,J19,J20)</f>
        <v>9006.5</v>
      </c>
      <c r="K6" s="96">
        <f>SUM(K7,K10,K13,K14,K15,K21,K24,K25,K18,K19,K20)</f>
        <v>15</v>
      </c>
      <c r="L6" s="96">
        <f>SUM(L7,L10,L13,L14,L15,L21,L24,L25,L18,L19,L20)</f>
        <v>21329.409999999996</v>
      </c>
    </row>
    <row r="7" spans="1:12" ht="16.5" customHeight="1">
      <c r="A7" s="87">
        <v>2</v>
      </c>
      <c r="B7" s="90" t="s">
        <v>74</v>
      </c>
      <c r="C7" s="97">
        <v>32</v>
      </c>
      <c r="D7" s="97">
        <v>57973.83</v>
      </c>
      <c r="E7" s="97">
        <v>17</v>
      </c>
      <c r="F7" s="97">
        <v>31841.92</v>
      </c>
      <c r="G7" s="97"/>
      <c r="H7" s="97"/>
      <c r="I7" s="97">
        <v>5</v>
      </c>
      <c r="J7" s="97">
        <v>8165.7</v>
      </c>
      <c r="K7" s="97">
        <v>11</v>
      </c>
      <c r="L7" s="97">
        <v>18807.01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25822.5</v>
      </c>
      <c r="E8" s="97">
        <v>10</v>
      </c>
      <c r="F8" s="97">
        <v>21020</v>
      </c>
      <c r="G8" s="97"/>
      <c r="H8" s="97"/>
      <c r="I8" s="97">
        <v>1</v>
      </c>
      <c r="J8" s="97">
        <v>4802.5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21</v>
      </c>
      <c r="D9" s="97">
        <v>32151.33</v>
      </c>
      <c r="E9" s="97">
        <v>7</v>
      </c>
      <c r="F9" s="97">
        <v>10821.92</v>
      </c>
      <c r="G9" s="97"/>
      <c r="H9" s="97"/>
      <c r="I9" s="97">
        <v>4</v>
      </c>
      <c r="J9" s="97">
        <v>3363.2</v>
      </c>
      <c r="K9" s="97">
        <v>11</v>
      </c>
      <c r="L9" s="97">
        <v>18807.01</v>
      </c>
    </row>
    <row r="10" spans="1:12" ht="19.5" customHeight="1">
      <c r="A10" s="87">
        <v>5</v>
      </c>
      <c r="B10" s="90" t="s">
        <v>77</v>
      </c>
      <c r="C10" s="97">
        <v>12</v>
      </c>
      <c r="D10" s="97">
        <v>12612</v>
      </c>
      <c r="E10" s="97">
        <v>9</v>
      </c>
      <c r="F10" s="97">
        <v>10089.6</v>
      </c>
      <c r="G10" s="97"/>
      <c r="H10" s="97"/>
      <c r="I10" s="97">
        <v>1</v>
      </c>
      <c r="J10" s="97">
        <v>840.8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4204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8408</v>
      </c>
      <c r="E12" s="97">
        <v>7</v>
      </c>
      <c r="F12" s="97">
        <v>5885.6</v>
      </c>
      <c r="G12" s="97"/>
      <c r="H12" s="97"/>
      <c r="I12" s="97">
        <v>1</v>
      </c>
      <c r="J12" s="97">
        <v>840.8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7</v>
      </c>
      <c r="D13" s="97">
        <v>5885.6</v>
      </c>
      <c r="E13" s="97">
        <v>7</v>
      </c>
      <c r="F13" s="97">
        <v>5885.6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3993.8</v>
      </c>
      <c r="E15" s="97">
        <v>6</v>
      </c>
      <c r="F15" s="97">
        <v>3153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5</v>
      </c>
      <c r="F17" s="97">
        <v>2102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2522.4</v>
      </c>
      <c r="E39" s="96">
        <f>SUM(E40,E47,E48,E49)</f>
        <v>3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2522.4</v>
      </c>
      <c r="E40" s="97">
        <f>SUM(E41,E44)</f>
        <v>3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2522.4</v>
      </c>
      <c r="E44" s="97">
        <v>3</v>
      </c>
      <c r="F44" s="97">
        <v>1681.6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2522.4</v>
      </c>
      <c r="E46" s="97">
        <v>3</v>
      </c>
      <c r="F46" s="97">
        <v>1681.6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201.79000000000002</v>
      </c>
      <c r="E50" s="96">
        <f>SUM(E51:E54)</f>
        <v>3</v>
      </c>
      <c r="F50" s="96">
        <f>SUM(F51:F54)</f>
        <v>201.79000000000002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126.12</v>
      </c>
      <c r="E52" s="97">
        <v>1</v>
      </c>
      <c r="F52" s="97">
        <v>126.12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75.67</v>
      </c>
      <c r="E54" s="97">
        <v>2</v>
      </c>
      <c r="F54" s="97">
        <v>75.67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71</v>
      </c>
      <c r="D55" s="96">
        <v>29848.4</v>
      </c>
      <c r="E55" s="96">
        <v>30</v>
      </c>
      <c r="F55" s="96">
        <v>12612</v>
      </c>
      <c r="G55" s="96"/>
      <c r="H55" s="96"/>
      <c r="I55" s="96">
        <v>68</v>
      </c>
      <c r="J55" s="96">
        <v>28587.2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137</v>
      </c>
      <c r="D56" s="96">
        <f t="shared" si="0"/>
        <v>113037.82</v>
      </c>
      <c r="E56" s="96">
        <f t="shared" si="0"/>
        <v>75</v>
      </c>
      <c r="F56" s="96">
        <f t="shared" si="0"/>
        <v>65465.509999999995</v>
      </c>
      <c r="G56" s="96">
        <f t="shared" si="0"/>
        <v>0</v>
      </c>
      <c r="H56" s="96">
        <f t="shared" si="0"/>
        <v>0</v>
      </c>
      <c r="I56" s="96">
        <f t="shared" si="0"/>
        <v>74</v>
      </c>
      <c r="J56" s="96">
        <f t="shared" si="0"/>
        <v>37593.7</v>
      </c>
      <c r="K56" s="96">
        <f t="shared" si="0"/>
        <v>19</v>
      </c>
      <c r="L56" s="96">
        <f t="shared" si="0"/>
        <v>23431.409999999996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&amp;L846B2403&amp;CФорма № 10, Підрозділ: Шацький районний суд Волинської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22590.61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8408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10399.01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1261.2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&amp;L846B2403&amp;CФорма № 10, Підрозділ: Шацький районний суд Волинської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2020-07-09T13:35:07Z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846B2403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