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E45"/>
  <c r="L45"/>
  <c r="F45"/>
  <c r="H45"/>
  <c r="E46"/>
  <c r="D10" i="22"/>
  <c r="I45" i="15"/>
  <c r="G45"/>
  <c r="J45"/>
  <c r="D7" i="22"/>
  <c r="K45" i="15"/>
  <c r="K46"/>
  <c r="H46"/>
  <c r="D9" i="22"/>
  <c r="F46" i="15"/>
  <c r="D8" i="22"/>
  <c r="J46" i="15"/>
  <c r="D3" i="22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<sst xmlns="http://schemas.openxmlformats.org/spreadsheetml/2006/main" count="295" uniqueCount="221">
  <si>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</si>
  <si>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</si>
  <si>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</si>
  <si>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</si>
  <si>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</si>
  <si>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</si>
  <si>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</si>
  <si>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</si>
  <si>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</si>
  <si>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</si>
  <si>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</si>
  <si>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</si>
  <si>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</si>
  <si>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</si>
  <si>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</si>
  <si>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</si>
  <si>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</si>
  <si>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</si>
  <si>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</si>
  <si>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</si>
  <si>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</si>
  <si>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</si>
  <si>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</si>
  <si>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</si>
  <si>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</si>
  <si>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</si>
  <si>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</si>
  <si>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</si>
  <si>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</si>
  <si>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</si>
  <si>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</si>
  <si>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</si>
  <si>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</si>
  <si>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</si>
  <si>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</si>
  <si>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</si>
  <si>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</si>
  <si>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</si>
  <si>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</si>
  <si>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</si>
  <si>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</si>
  <si>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</si>
  <si>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</si>
  <si>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</si>
  <si>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</si>
  <si>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</si>
  <si>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</si>
  <si>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</si>
  <si>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</si>
  <si>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</si>
  <si>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</si>
  <si>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</si>
  <si>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</si>
  <si>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</si>
  <si>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</si>
  <si>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</si>
  <si>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</si>
  <si>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</si>
  <si>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</si>
  <si>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</si>
  <si>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</si>
  <si>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</si>
  <si>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</si>
  <si>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</si>
  <si>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</si>
  <si>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</si>
  <si>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</si>
  <si>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</si>
  <si>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</si>
  <si>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</si>
  <si>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</si>
  <si>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</si>
  <si>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</si>
  <si>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</si>
  <si>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</si>
  <si>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</si>
  <si>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</si>
  <si>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</si>
  <si>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</si>
  <si>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</si>
  <si>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</si>
  <si>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</si>
  <si>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</si>
  <si>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</si>
  <si>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</si>
  <si>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</si>
  <si>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</si>
  <si>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</si>
  <si>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</si>
  <si>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</si>
  <si>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</si>
  <si>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</si>
  <si>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</si>
  <si>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</si>
  <si>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</si>
  <si>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</si>
  <si>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</si>
  <si>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</si>
  <si>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</si>
  <si>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</si>
  <si>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</si>
  <si>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</si>
  <si>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</si>
  <si>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</si>
  <si>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</si>
  <si>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</si>
  <si>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</si>
  <si>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</si>
  <si>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</si>
  <si>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</si>
  <si>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</si>
  <si>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</si>
  <si>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</si>
  <si>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</si>
  <si>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</si>
  <si>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</si>
  <si>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</si>
  <si>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</si>
  <si>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</si>
  <si>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</si>
  <si>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</si>
  <si>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</si>
  <si>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</si>
  <si>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</si>
  <si>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</si>
  <si>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</si>
  <si>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</si>
  <si>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</si>
  <si>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</si>
  <si>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</si>
  <si>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</si>
  <si>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</si>
  <si>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</si>
  <si>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</si>
  <si>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</si>
  <si>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</si>
  <si>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</si>
  <si>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</si>
  <si>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</si>
  <si>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</si>
  <si>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</si>
  <si>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</si>
  <si>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</si>
  <si>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</si>
  <si>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</si>
  <si>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</si>
  <si>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</si>
  <si>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</si>
  <si>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</si>
  <si>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</si>
  <si>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</si>
  <si>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</si>
  <si>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</si>
  <si>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</si>
  <si>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</si>
  <si>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</si>
  <si>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</si>
  <si>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</si>
  <si>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</si>
  <si>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</si>
  <si>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</si>
  <si>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</si>
  <si>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</si>
  <si>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</si>
  <si>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</si>
  <si>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</si>
  <si>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</si>
  <si>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</si>
  <si>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</si>
  <si>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</si>
  <si>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</si>
  <si>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</si>
  <si>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</si>
  <si>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</si>
  <si>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</si>
  <si>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</si>
  <si>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</si>
  <si>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</si>
  <si>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</si>
  <si>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</si>
  <si>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</si>
  <si>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</si>
  <si>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</si>
  <si>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</si>
  <si>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</si>
  <si>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</si>
  <si>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</si>
  <si>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</si>
  <si>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</si>
  <si>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</si>
  <si>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</si>
  <si>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</si>
  <si>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</si>
  <si>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</si>
  <si>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</si>
  <si>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</si>
  <si>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</si>
  <si>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</si>
  <si>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</si>
  <si>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</si>
  <si>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</si>
  <si>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</si>
  <si>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</si>
  <si>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</si>
  <si>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</si>
  <si>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</si>
  <si>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</si>
  <si>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</si>
  <si>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</si>
  <si>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</si>
  <si>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</si>
  <si>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</si>
  <si>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</si>
  <si>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</si>
  <si>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</si>
  <si>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</si>
  <si>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Сушик</t>
  </si>
  <si>
    <t>Р.М. Шачанін</t>
  </si>
  <si>
    <t>(03355)20991</t>
  </si>
  <si>
    <t>inbox@sha.vl.court.gov.ua</t>
  </si>
  <si>
    <t>5 липня 2021 року</t>
  </si>
</sst>
</file>

<file path=xl/styles.xml><?xml version="1.0" encoding="utf-8"?>
<styleSheet xmlns="http://schemas.openxmlformats.org/spreadsheetml/2006/main">
  <numFmts count="2">
    <numFmt numFmtId="189" formatCode="_-* #,##0\ _г_р_н_._-;\-* #,##0\ _г_р_н_._-;_-* &quot;-&quot;\ _г_р_н_._-;_-@_-"/>
    <numFmt numFmtId="207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89" fontId="1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07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Normal="100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>
      <c r="B4" s="121"/>
      <c r="C4" s="121"/>
      <c r="D4" s="121"/>
      <c r="E4" s="121"/>
      <c r="F4" s="121"/>
      <c r="G4" s="121"/>
      <c r="H4" s="121"/>
    </row>
    <row r="5" spans="1:8" ht="18.95" customHeight="1">
      <c r="B5" s="120"/>
      <c r="C5" s="120"/>
      <c r="D5" s="120"/>
      <c r="E5" s="120"/>
      <c r="F5" s="120"/>
      <c r="G5" s="120"/>
      <c r="H5" s="120"/>
    </row>
    <row r="6" spans="1:8" ht="18.95" customHeight="1">
      <c r="B6" s="12"/>
      <c r="C6" s="120" t="s">
        <v>211</v>
      </c>
      <c r="D6" s="120"/>
      <c r="E6" s="120"/>
      <c r="F6" s="120"/>
      <c r="G6" s="120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>
      <c r="A18" s="34"/>
      <c r="B18" s="125" t="s">
        <v>19</v>
      </c>
      <c r="C18" s="126"/>
      <c r="D18" s="127"/>
      <c r="E18" s="152"/>
    </row>
    <row r="19" spans="1:9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&amp;C&amp;L24DE7707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101</v>
      </c>
      <c r="F6" s="104">
        <v>39</v>
      </c>
      <c r="G6" s="104"/>
      <c r="H6" s="104">
        <v>55</v>
      </c>
      <c r="I6" s="104" t="s">
        <v>93</v>
      </c>
      <c r="J6" s="104">
        <v>46</v>
      </c>
      <c r="K6" s="84">
        <v>17</v>
      </c>
      <c r="L6" s="91">
        <f t="shared" ref="L6:L46" si="0">E6-F6</f>
        <v>62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20</v>
      </c>
      <c r="F7" s="104">
        <v>18</v>
      </c>
      <c r="G7" s="104"/>
      <c r="H7" s="104">
        <v>20</v>
      </c>
      <c r="I7" s="104">
        <v>12</v>
      </c>
      <c r="J7" s="104"/>
      <c r="K7" s="84"/>
      <c r="L7" s="91">
        <f t="shared" si="0"/>
        <v>2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>
        <v>1</v>
      </c>
      <c r="F8" s="104">
        <v>1</v>
      </c>
      <c r="G8" s="104"/>
      <c r="H8" s="104"/>
      <c r="I8" s="104"/>
      <c r="J8" s="104">
        <v>1</v>
      </c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12</v>
      </c>
      <c r="F9" s="104">
        <v>11</v>
      </c>
      <c r="G9" s="104">
        <v>1</v>
      </c>
      <c r="H9" s="85">
        <v>10</v>
      </c>
      <c r="I9" s="104">
        <v>8</v>
      </c>
      <c r="J9" s="104">
        <v>2</v>
      </c>
      <c r="K9" s="84"/>
      <c r="L9" s="91">
        <f t="shared" si="0"/>
        <v>1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6</v>
      </c>
      <c r="F12" s="104">
        <v>5</v>
      </c>
      <c r="G12" s="104"/>
      <c r="H12" s="104">
        <v>6</v>
      </c>
      <c r="I12" s="104">
        <v>3</v>
      </c>
      <c r="J12" s="104"/>
      <c r="K12" s="84"/>
      <c r="L12" s="91">
        <f t="shared" si="0"/>
        <v>1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8</v>
      </c>
      <c r="F14" s="107">
        <v>8</v>
      </c>
      <c r="G14" s="107"/>
      <c r="H14" s="107">
        <v>8</v>
      </c>
      <c r="I14" s="107">
        <v>8</v>
      </c>
      <c r="J14" s="107"/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t="shared" ref="E16:K16" si="1">SUM(E6:E15)</f>
        <v>148</v>
      </c>
      <c r="F16" s="86">
        <f t="shared" si="1"/>
        <v>82</v>
      </c>
      <c r="G16" s="86">
        <f t="shared" si="1"/>
        <v>1</v>
      </c>
      <c r="H16" s="86">
        <f t="shared" si="1"/>
        <v>99</v>
      </c>
      <c r="I16" s="86">
        <f t="shared" si="1"/>
        <v>31</v>
      </c>
      <c r="J16" s="86">
        <f t="shared" si="1"/>
        <v>49</v>
      </c>
      <c r="K16" s="86">
        <f t="shared" si="1"/>
        <v>17</v>
      </c>
      <c r="L16" s="91">
        <f t="shared" si="0"/>
        <v>66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1</v>
      </c>
      <c r="I18" s="84">
        <v>1</v>
      </c>
      <c r="J18" s="84">
        <v>2</v>
      </c>
      <c r="K18" s="84"/>
      <c r="L18" s="91">
        <f t="shared" si="0"/>
        <v>0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4</v>
      </c>
      <c r="F25" s="94">
        <v>4</v>
      </c>
      <c r="G25" s="94"/>
      <c r="H25" s="94">
        <v>2</v>
      </c>
      <c r="I25" s="94">
        <v>1</v>
      </c>
      <c r="J25" s="94">
        <v>2</v>
      </c>
      <c r="K25" s="94"/>
      <c r="L25" s="91">
        <f t="shared" si="0"/>
        <v>0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1</v>
      </c>
      <c r="F26" s="84">
        <v>1</v>
      </c>
      <c r="G26" s="84"/>
      <c r="H26" s="84">
        <v>1</v>
      </c>
      <c r="I26" s="84">
        <v>1</v>
      </c>
      <c r="J26" s="84"/>
      <c r="K26" s="84"/>
      <c r="L26" s="91">
        <f t="shared" si="0"/>
        <v>0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</v>
      </c>
      <c r="F27" s="94">
        <v>1</v>
      </c>
      <c r="G27" s="94"/>
      <c r="H27" s="94"/>
      <c r="I27" s="94"/>
      <c r="J27" s="94">
        <v>1</v>
      </c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69</v>
      </c>
      <c r="F28" s="84">
        <v>59</v>
      </c>
      <c r="G28" s="84"/>
      <c r="H28" s="84">
        <v>66</v>
      </c>
      <c r="I28" s="84">
        <v>59</v>
      </c>
      <c r="J28" s="84">
        <v>3</v>
      </c>
      <c r="K28" s="84"/>
      <c r="L28" s="91">
        <f t="shared" si="0"/>
        <v>10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105</v>
      </c>
      <c r="F29" s="84">
        <v>59</v>
      </c>
      <c r="G29" s="84"/>
      <c r="H29" s="84">
        <v>69</v>
      </c>
      <c r="I29" s="84">
        <v>58</v>
      </c>
      <c r="J29" s="84">
        <v>36</v>
      </c>
      <c r="K29" s="84">
        <v>1</v>
      </c>
      <c r="L29" s="91">
        <f t="shared" si="0"/>
        <v>46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7</v>
      </c>
      <c r="F30" s="84">
        <v>6</v>
      </c>
      <c r="G30" s="84"/>
      <c r="H30" s="84">
        <v>5</v>
      </c>
      <c r="I30" s="84">
        <v>4</v>
      </c>
      <c r="J30" s="84">
        <v>2</v>
      </c>
      <c r="K30" s="84"/>
      <c r="L30" s="91">
        <f t="shared" si="0"/>
        <v>1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6</v>
      </c>
      <c r="F31" s="84">
        <v>4</v>
      </c>
      <c r="G31" s="84"/>
      <c r="H31" s="84">
        <v>3</v>
      </c>
      <c r="I31" s="84">
        <v>3</v>
      </c>
      <c r="J31" s="84">
        <v>3</v>
      </c>
      <c r="K31" s="84"/>
      <c r="L31" s="91">
        <f t="shared" si="0"/>
        <v>2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5</v>
      </c>
      <c r="F37" s="84">
        <v>5</v>
      </c>
      <c r="G37" s="84"/>
      <c r="H37" s="84">
        <v>3</v>
      </c>
      <c r="I37" s="84">
        <v>2</v>
      </c>
      <c r="J37" s="84">
        <v>2</v>
      </c>
      <c r="K37" s="84"/>
      <c r="L37" s="91">
        <f t="shared" si="0"/>
        <v>0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136</v>
      </c>
      <c r="F40" s="94">
        <v>86</v>
      </c>
      <c r="G40" s="94"/>
      <c r="H40" s="94">
        <v>89</v>
      </c>
      <c r="I40" s="94">
        <v>68</v>
      </c>
      <c r="J40" s="94">
        <v>47</v>
      </c>
      <c r="K40" s="94">
        <v>1</v>
      </c>
      <c r="L40" s="91">
        <f t="shared" si="0"/>
        <v>50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262</v>
      </c>
      <c r="F41" s="84">
        <v>247</v>
      </c>
      <c r="G41" s="84"/>
      <c r="H41" s="84">
        <v>226</v>
      </c>
      <c r="I41" s="84" t="s">
        <v>93</v>
      </c>
      <c r="J41" s="84">
        <v>36</v>
      </c>
      <c r="K41" s="84"/>
      <c r="L41" s="91">
        <f t="shared" si="0"/>
        <v>15</v>
      </c>
    </row>
    <row r="42" spans="1:12" ht="16.5" customHeight="1">
      <c r="A42" s="175"/>
      <c r="B42" s="167" t="s">
        <v>47</v>
      </c>
      <c r="C42" s="168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262</v>
      </c>
      <c r="F45" s="84">
        <f t="shared" ref="F45:K45" si="2">F41+F43+F44</f>
        <v>247</v>
      </c>
      <c r="G45" s="84">
        <f t="shared" si="2"/>
        <v>0</v>
      </c>
      <c r="H45" s="84">
        <f t="shared" si="2"/>
        <v>226</v>
      </c>
      <c r="I45" s="84">
        <f>I43+I44</f>
        <v>0</v>
      </c>
      <c r="J45" s="84">
        <f t="shared" si="2"/>
        <v>36</v>
      </c>
      <c r="K45" s="84">
        <f t="shared" si="2"/>
        <v>0</v>
      </c>
      <c r="L45" s="91">
        <f t="shared" si="0"/>
        <v>15</v>
      </c>
    </row>
    <row r="46" spans="1:12">
      <c r="A46" s="169" t="s">
        <v>196</v>
      </c>
      <c r="B46" s="169"/>
      <c r="C46" s="169"/>
      <c r="D46" s="39">
        <v>41</v>
      </c>
      <c r="E46" s="84">
        <f t="shared" ref="E46:K46" si="3">E16+E25+E40+E45</f>
        <v>550</v>
      </c>
      <c r="F46" s="84">
        <f t="shared" si="3"/>
        <v>419</v>
      </c>
      <c r="G46" s="84">
        <f t="shared" si="3"/>
        <v>1</v>
      </c>
      <c r="H46" s="84">
        <f t="shared" si="3"/>
        <v>416</v>
      </c>
      <c r="I46" s="84">
        <f t="shared" si="3"/>
        <v>100</v>
      </c>
      <c r="J46" s="84">
        <f t="shared" si="3"/>
        <v>134</v>
      </c>
      <c r="K46" s="84">
        <f t="shared" si="3"/>
        <v>18</v>
      </c>
      <c r="L46" s="91">
        <f t="shared" si="0"/>
        <v>131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&amp;R2&amp;C&amp;R2&amp;L24DE7707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2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2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44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/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4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10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6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11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2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3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1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30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2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1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16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7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197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1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10</v>
      </c>
      <c r="I44" s="93"/>
    </row>
    <row r="45" spans="1:9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13</v>
      </c>
    </row>
    <row r="46" spans="1:9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4</v>
      </c>
    </row>
    <row r="47" spans="1:9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9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4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4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1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1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&amp;R3&amp;C&amp;R3&amp;L24DE7707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55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40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9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14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4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7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8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73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9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4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</v>
      </c>
    </row>
    <row r="36" spans="1:10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3</v>
      </c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20</v>
      </c>
      <c r="J37" s="109"/>
    </row>
    <row r="38" spans="1:10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29</v>
      </c>
    </row>
    <row r="39" spans="1:10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27</v>
      </c>
    </row>
    <row r="40" spans="1:10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93</v>
      </c>
    </row>
    <row r="41" spans="1:10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43</v>
      </c>
    </row>
    <row r="42" spans="1:10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10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7513399</v>
      </c>
    </row>
    <row r="44" spans="1:10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646975</v>
      </c>
    </row>
    <row r="45" spans="1:10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</v>
      </c>
    </row>
    <row r="47" spans="1:10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</v>
      </c>
    </row>
    <row r="48" spans="1:10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9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7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3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345</v>
      </c>
      <c r="F58" s="110">
        <f>F59+F62+F63+F64</f>
        <v>57</v>
      </c>
      <c r="G58" s="110">
        <f>G59+G62+G63+G64</f>
        <v>10</v>
      </c>
      <c r="H58" s="110">
        <f>H59+H62+H63+H64</f>
        <v>4</v>
      </c>
      <c r="I58" s="110">
        <f>I59+I62+I63+I64</f>
        <v>0</v>
      </c>
    </row>
    <row r="59" spans="1:9" ht="13.5" customHeight="1">
      <c r="A59" s="198" t="s">
        <v>104</v>
      </c>
      <c r="B59" s="198"/>
      <c r="C59" s="198"/>
      <c r="D59" s="198"/>
      <c r="E59" s="94">
        <v>70</v>
      </c>
      <c r="F59" s="94">
        <v>20</v>
      </c>
      <c r="G59" s="94">
        <v>7</v>
      </c>
      <c r="H59" s="94">
        <v>2</v>
      </c>
      <c r="I59" s="94"/>
    </row>
    <row r="60" spans="1:9" ht="13.5" customHeight="1">
      <c r="A60" s="246" t="s">
        <v>204</v>
      </c>
      <c r="B60" s="247"/>
      <c r="C60" s="247"/>
      <c r="D60" s="248"/>
      <c r="E60" s="86">
        <v>30</v>
      </c>
      <c r="F60" s="86">
        <v>16</v>
      </c>
      <c r="G60" s="86">
        <v>7</v>
      </c>
      <c r="H60" s="86">
        <v>2</v>
      </c>
      <c r="I60" s="86"/>
    </row>
    <row r="61" spans="1:9" ht="13.5" customHeight="1">
      <c r="A61" s="246" t="s">
        <v>205</v>
      </c>
      <c r="B61" s="247"/>
      <c r="C61" s="247"/>
      <c r="D61" s="248"/>
      <c r="E61" s="86">
        <v>20</v>
      </c>
      <c r="F61" s="86"/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2</v>
      </c>
      <c r="F62" s="84"/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54</v>
      </c>
      <c r="F63" s="84">
        <v>30</v>
      </c>
      <c r="G63" s="84">
        <v>3</v>
      </c>
      <c r="H63" s="84">
        <v>2</v>
      </c>
      <c r="I63" s="84"/>
    </row>
    <row r="64" spans="1:9" ht="13.5" customHeight="1">
      <c r="A64" s="198" t="s">
        <v>109</v>
      </c>
      <c r="B64" s="198"/>
      <c r="C64" s="198"/>
      <c r="D64" s="198"/>
      <c r="E64" s="84">
        <v>219</v>
      </c>
      <c r="F64" s="84">
        <v>7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258</v>
      </c>
      <c r="G68" s="116">
        <v>2402763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54</v>
      </c>
      <c r="G69" s="118">
        <v>391093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204</v>
      </c>
      <c r="G70" s="118">
        <v>2011670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77</v>
      </c>
      <c r="G71" s="116">
        <v>46128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&amp;R4&amp;C&amp;R4&amp;L24DE7707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13.432835820895523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34.693877551020407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2.1276595744680851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99.28400954653938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138.66666666666666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183.33333333333334</v>
      </c>
    </row>
    <row r="11" spans="1:4" ht="16.5" customHeight="1">
      <c r="A11" s="220" t="s">
        <v>62</v>
      </c>
      <c r="B11" s="222"/>
      <c r="C11" s="10">
        <v>9</v>
      </c>
      <c r="D11" s="84">
        <v>58</v>
      </c>
    </row>
    <row r="12" spans="1:4" ht="16.5" customHeight="1">
      <c r="A12" s="249" t="s">
        <v>104</v>
      </c>
      <c r="B12" s="249"/>
      <c r="C12" s="10">
        <v>10</v>
      </c>
      <c r="D12" s="84">
        <v>101</v>
      </c>
    </row>
    <row r="13" spans="1:4" ht="16.5" customHeight="1">
      <c r="A13" s="246" t="s">
        <v>204</v>
      </c>
      <c r="B13" s="248"/>
      <c r="C13" s="10">
        <v>11</v>
      </c>
      <c r="D13" s="94">
        <v>148</v>
      </c>
    </row>
    <row r="14" spans="1:4" ht="16.5" customHeight="1">
      <c r="A14" s="246" t="s">
        <v>205</v>
      </c>
      <c r="B14" s="248"/>
      <c r="C14" s="10">
        <v>12</v>
      </c>
      <c r="D14" s="94">
        <v>8</v>
      </c>
    </row>
    <row r="15" spans="1:4" ht="16.5" customHeight="1">
      <c r="A15" s="249" t="s">
        <v>30</v>
      </c>
      <c r="B15" s="249"/>
      <c r="C15" s="10">
        <v>13</v>
      </c>
      <c r="D15" s="84">
        <v>4</v>
      </c>
    </row>
    <row r="16" spans="1:4" ht="16.5" customHeight="1">
      <c r="A16" s="249" t="s">
        <v>105</v>
      </c>
      <c r="B16" s="249"/>
      <c r="C16" s="10">
        <v>14</v>
      </c>
      <c r="D16" s="84">
        <v>109</v>
      </c>
    </row>
    <row r="17" spans="1:7" ht="16.5" customHeight="1">
      <c r="A17" s="249" t="s">
        <v>109</v>
      </c>
      <c r="B17" s="249"/>
      <c r="C17" s="10">
        <v>15</v>
      </c>
      <c r="D17" s="84">
        <v>20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0" t="s">
        <v>167</v>
      </c>
      <c r="B20" s="340"/>
      <c r="C20" s="341" t="s">
        <v>216</v>
      </c>
      <c r="D20" s="341"/>
    </row>
    <row r="21" spans="1:7" ht="15.75" customHeight="1">
      <c r="A21" s="59"/>
      <c r="B21" s="79" t="s">
        <v>98</v>
      </c>
      <c r="C21" s="334" t="s">
        <v>99</v>
      </c>
      <c r="D21" s="334"/>
    </row>
    <row r="22" spans="1:7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7" ht="15.75" customHeight="1">
      <c r="A24" s="61"/>
      <c r="B24" s="79" t="s">
        <v>98</v>
      </c>
      <c r="C24" s="334" t="s">
        <v>99</v>
      </c>
      <c r="D24" s="334"/>
    </row>
    <row r="25" spans="1:7">
      <c r="A25" s="62" t="s">
        <v>100</v>
      </c>
      <c r="B25" s="82"/>
      <c r="C25" s="335" t="s">
        <v>218</v>
      </c>
      <c r="D25" s="335"/>
    </row>
    <row r="26" spans="1:7">
      <c r="A26" s="63" t="s">
        <v>101</v>
      </c>
      <c r="B26" s="82"/>
      <c r="C26" s="336" t="s">
        <v>218</v>
      </c>
      <c r="D26" s="336"/>
    </row>
    <row r="27" spans="1:7">
      <c r="A27" s="62" t="s">
        <v>102</v>
      </c>
      <c r="B27" s="83"/>
      <c r="C27" s="336" t="s">
        <v>219</v>
      </c>
      <c r="D27" s="336"/>
    </row>
    <row r="28" spans="1:7" ht="15.75" customHeight="1"/>
    <row r="29" spans="1:7" ht="12.75" customHeight="1">
      <c r="C29" s="339" t="s">
        <v>220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&amp;R5&amp;C&amp;R5&amp;L24DE7707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semen</cp:lastModifiedBy>
  <cp:lastPrinted>2020-09-01T06:23:08Z</cp:lastPrinted>
  <dcterms:created xsi:type="dcterms:W3CDTF">2004-04-20T14:33:35Z</dcterms:created>
  <dcterms:modified xsi:type="dcterms:W3CDTF">2021-10-05T09:28:11Z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24DE7707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